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berry\Desktop\RFP Radiation 2\"/>
    </mc:Choice>
  </mc:AlternateContent>
  <workbookProtection workbookAlgorithmName="SHA-512" workbookHashValue="/FXyCTP3wV36qTVzVZUks3aXdga0+nbasfQK7sDF9oeLY38Pl+px4K2bX/5CY0Yo3vya+ye10QPtUQVmI02mYg==" workbookSaltValue="CSzAPG6dyOFAWdKkQBWgrQ==" workbookSpinCount="100000" lockStructure="1"/>
  <bookViews>
    <workbookView xWindow="0" yWindow="0" windowWidth="28800" windowHeight="12440"/>
  </bookViews>
  <sheets>
    <sheet name="RFP SCOPE-RESPONSE SPREADSHEET" sheetId="5" r:id="rId1"/>
    <sheet name="Drop-downs" sheetId="6" state="hidden" r:id="rId2"/>
  </sheets>
  <definedNames>
    <definedName name="_xlnm.Print_Area" localSheetId="0">'RFP SCOPE-RESPONSE SPREADSHEET'!$A$1:$L$146</definedName>
    <definedName name="_xlnm.Print_Titles" localSheetId="0">'RFP SCOPE-RESPONSE SPREADSHEET'!$1:$2</definedName>
    <definedName name="YesNo" comment="Yes-No Choice dropdown">'Drop-downs'!$A$1:$A$2</definedName>
  </definedNames>
  <calcPr calcId="162913" concurrentCalc="0"/>
</workbook>
</file>

<file path=xl/calcChain.xml><?xml version="1.0" encoding="utf-8"?>
<calcChain xmlns="http://schemas.openxmlformats.org/spreadsheetml/2006/main">
  <c r="P41" i="5" l="1"/>
  <c r="P26" i="5"/>
  <c r="P25" i="5"/>
  <c r="P24" i="5"/>
  <c r="P23" i="5"/>
  <c r="P20" i="5"/>
  <c r="P19" i="5"/>
  <c r="P18" i="5"/>
  <c r="P17" i="5"/>
  <c r="P22" i="5"/>
  <c r="P21" i="5"/>
  <c r="O5" i="5"/>
  <c r="P124" i="5"/>
  <c r="P114" i="5"/>
  <c r="P105" i="5"/>
  <c r="P96" i="5"/>
  <c r="P32" i="5"/>
  <c r="P39" i="5"/>
  <c r="P38" i="5"/>
  <c r="P37" i="5"/>
  <c r="P36" i="5"/>
  <c r="P35" i="5"/>
  <c r="P1" i="5"/>
  <c r="Q141" i="5"/>
  <c r="Q140" i="5"/>
  <c r="Q139" i="5"/>
  <c r="Q138" i="5"/>
  <c r="Q137" i="5"/>
  <c r="P123" i="5"/>
  <c r="P122" i="5"/>
  <c r="P120" i="5"/>
  <c r="P119" i="5"/>
  <c r="P118" i="5"/>
  <c r="P117" i="5"/>
  <c r="P113" i="5"/>
  <c r="P112" i="5"/>
  <c r="P110" i="5"/>
  <c r="P109" i="5"/>
  <c r="P108" i="5"/>
  <c r="P107" i="5"/>
  <c r="P104" i="5"/>
  <c r="P103" i="5"/>
  <c r="P101" i="5"/>
  <c r="P100" i="5"/>
  <c r="P99" i="5"/>
  <c r="P98" i="5"/>
  <c r="P95" i="5"/>
  <c r="P94" i="5"/>
  <c r="P92" i="5"/>
  <c r="P91" i="5"/>
  <c r="P90" i="5"/>
  <c r="P89"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44" i="5"/>
  <c r="P46" i="5"/>
  <c r="P52" i="5"/>
  <c r="P51" i="5"/>
  <c r="P50" i="5"/>
  <c r="P49" i="5"/>
  <c r="P48" i="5"/>
  <c r="P47" i="5"/>
  <c r="P43" i="5"/>
  <c r="P42" i="5"/>
  <c r="P40" i="5"/>
  <c r="P34" i="5"/>
  <c r="P33" i="5"/>
  <c r="P31" i="5"/>
  <c r="P30" i="5"/>
  <c r="P29" i="5"/>
  <c r="P16" i="5"/>
  <c r="P15" i="5"/>
  <c r="P14" i="5"/>
  <c r="P13" i="5"/>
  <c r="R146" i="5"/>
  <c r="Q142" i="5"/>
  <c r="O132" i="5"/>
  <c r="O131" i="5"/>
  <c r="O130" i="5"/>
  <c r="O129" i="5"/>
  <c r="O128" i="5"/>
  <c r="O127" i="5"/>
  <c r="O126" i="5"/>
  <c r="O115" i="5"/>
  <c r="O86" i="5"/>
  <c r="O45" i="5"/>
  <c r="O9" i="5"/>
  <c r="O8" i="5"/>
  <c r="O7" i="5"/>
  <c r="O6" i="5"/>
  <c r="O4" i="5"/>
  <c r="O3" i="5"/>
  <c r="L141" i="5"/>
  <c r="I141" i="5"/>
  <c r="L140" i="5"/>
  <c r="I140" i="5"/>
  <c r="L139" i="5"/>
  <c r="I139" i="5"/>
  <c r="L138" i="5"/>
  <c r="I138" i="5"/>
  <c r="L137" i="5"/>
  <c r="I137" i="5"/>
  <c r="L143" i="5"/>
</calcChain>
</file>

<file path=xl/sharedStrings.xml><?xml version="1.0" encoding="utf-8"?>
<sst xmlns="http://schemas.openxmlformats.org/spreadsheetml/2006/main" count="243" uniqueCount="153">
  <si>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</si>
  <si>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</si>
  <si>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</si>
  <si>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</si>
  <si>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</si>
  <si>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</si>
  <si>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</si>
  <si>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</si>
  <si>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</si>
  <si>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</si>
  <si>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</si>
  <si>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</si>
  <si>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</si>
  <si>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</si>
  <si>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Item #/SKU</t>
  </si>
  <si>
    <t>Yes/No (Dropdown)</t>
  </si>
  <si>
    <t xml:space="preserve">   Address (Street, City, State &amp; Zip Code):</t>
  </si>
  <si>
    <t>Prompt payment discount (percentage):</t>
  </si>
  <si>
    <t>Varies</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</si>
  <si>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</si>
  <si>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</si>
  <si>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</si>
  <si>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</si>
  <si>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</si>
  <si>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</si>
  <si>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</si>
  <si>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</si>
  <si>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</si>
  <si>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</si>
  <si>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</si>
  <si>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</si>
  <si>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</si>
  <si>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</si>
  <si>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</si>
  <si>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</si>
  <si>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</si>
  <si>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</si>
  <si>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</si>
  <si>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</si>
  <si>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</si>
  <si>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</si>
  <si>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</si>
  <si>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</si>
  <si>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</si>
  <si>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</si>
  <si>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</si>
  <si>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</si>
  <si>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</si>
  <si>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</si>
  <si>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</si>
  <si>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</si>
  <si>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</si>
  <si>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</si>
  <si>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</si>
  <si>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</si>
  <si>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</si>
  <si>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</si>
  <si>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</si>
  <si>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</si>
  <si>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</si>
  <si>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</si>
  <si>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</si>
  <si>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</si>
  <si>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</si>
  <si>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</si>
  <si>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</si>
  <si>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</si>
  <si>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</si>
  <si>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</si>
  <si>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</si>
  <si>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</si>
  <si>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</si>
  <si>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</si>
  <si>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</si>
  <si>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</si>
  <si>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</si>
  <si>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</si>
  <si>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</si>
  <si>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</si>
  <si>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Quantity
(Qty)</t>
  </si>
  <si>
    <t>Unit of Measure (UOM)</t>
  </si>
  <si>
    <r>
      <t xml:space="preserve">Description of Goods/Services
</t>
    </r>
    <r>
      <rPr>
        <sz val="11"/>
        <rFont val="Times New Roman"/>
        <family val="1"/>
      </rPr>
      <t>(No substitutes allowed unless specifically requested by UConn Health)</t>
    </r>
  </si>
  <si>
    <r>
      <t xml:space="preserve">Proposer's </t>
    </r>
    <r>
      <rPr>
        <b/>
        <u/>
        <sz val="11"/>
        <rFont val="Times New Roman"/>
        <family val="1"/>
      </rPr>
      <t>List Price</t>
    </r>
    <r>
      <rPr>
        <b/>
        <sz val="11"/>
        <rFont val="Times New Roman"/>
        <family val="1"/>
      </rPr>
      <t xml:space="preserve"> per Unit</t>
    </r>
  </si>
  <si>
    <r>
      <t xml:space="preserve">Proposer's </t>
    </r>
    <r>
      <rPr>
        <b/>
        <u/>
        <sz val="11"/>
        <rFont val="Times New Roman"/>
        <family val="1"/>
      </rPr>
      <t>Discounted Price</t>
    </r>
    <r>
      <rPr>
        <b/>
        <sz val="11"/>
        <rFont val="Times New Roman"/>
        <family val="1"/>
      </rPr>
      <t xml:space="preserve"> per Unit for UConn Health</t>
    </r>
  </si>
  <si>
    <r>
      <t xml:space="preserve">Handling per Unit
</t>
    </r>
    <r>
      <rPr>
        <sz val="9"/>
        <rFont val="Times New Roman"/>
        <family val="1"/>
      </rPr>
      <t>(if any)</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</si>
  <si>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</si>
  <si>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</si>
  <si>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</si>
  <si>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</si>
  <si>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</si>
  <si>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</si>
  <si>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</si>
  <si>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</si>
  <si>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</si>
  <si>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</si>
  <si>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</si>
  <si>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</si>
  <si>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</si>
  <si>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UCONN HEALTH
</t>
    </r>
    <r>
      <rPr>
        <b/>
        <sz val="12"/>
        <color indexed="8"/>
        <rFont val="Times New Roman"/>
        <family val="1"/>
      </rPr>
      <t>REQUEST FOR PROPOSALS</t>
    </r>
  </si>
  <si>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</si>
  <si>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</si>
  <si>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rPr>
        <u/>
        <sz val="11"/>
        <rFont val="Times New Roman"/>
        <family val="1"/>
      </rPr>
      <t>No increases</t>
    </r>
    <r>
      <rPr>
        <sz val="11"/>
        <rFont val="Times New Roman"/>
        <family val="1"/>
      </rPr>
      <t xml:space="preserve"> to the amounts quoted by Proposer as "Shipping (if any)" will be allowed, except due to documented increases in UConn Health-approved third-party shipping costs being passed through to UConn Health from Proposer. </t>
    </r>
    <r>
      <rPr>
        <b/>
        <sz val="11"/>
        <rFont val="Times New Roman"/>
        <family val="1"/>
      </rPr>
      <t xml:space="preserve">Note: If you are proposing to charge any Shipping costs, you must submit your freight quote and shipping details directly to </t>
    </r>
    <r>
      <rPr>
        <b/>
        <u/>
        <sz val="11"/>
        <rFont val="Times New Roman"/>
        <family val="1"/>
      </rPr>
      <t>logistics@triose.com</t>
    </r>
    <r>
      <rPr>
        <b/>
        <sz val="11"/>
        <rFont val="Times New Roman"/>
        <family val="1"/>
      </rPr>
      <t xml:space="preserve"> and cc Jason Florentin (</t>
    </r>
    <r>
      <rPr>
        <b/>
        <u/>
        <sz val="11"/>
        <rFont val="Times New Roman"/>
        <family val="1"/>
      </rPr>
      <t>j.florentin@triose.com</t>
    </r>
    <r>
      <rPr>
        <b/>
        <sz val="11"/>
        <rFont val="Times New Roman"/>
        <family val="1"/>
      </rPr>
      <t xml:space="preserve">) or contact Triose directly at 866-241-2268 Ext 204 for review and approval before you submit your proposal. </t>
    </r>
    <r>
      <rPr>
        <b/>
        <u/>
        <sz val="11"/>
        <rFont val="Times New Roman"/>
        <family val="1"/>
      </rPr>
      <t>Documentation of Triose's approval of the Shipping costs quoted must be attached to your response</t>
    </r>
    <r>
      <rPr>
        <b/>
        <sz val="11"/>
        <rFont val="Times New Roman"/>
        <family val="1"/>
      </rPr>
      <t xml:space="preserve">. </t>
    </r>
    <r>
      <rPr>
        <sz val="11"/>
        <rFont val="Times New Roman"/>
        <family val="1"/>
      </rPr>
      <t xml:space="preserve">UConn Health reserves the right to direct the awarded Proposer to utilize UConn Health's inbound freight accounts, rather than Proposer's accounts, at any time. </t>
    </r>
  </si>
  <si>
    <r>
      <t xml:space="preserve">Shipping per Unit
</t>
    </r>
    <r>
      <rPr>
        <sz val="9"/>
        <rFont val="Times New Roman"/>
        <family val="1"/>
      </rPr>
      <t>(if any - already approved by Triose)</t>
    </r>
  </si>
  <si>
    <r>
      <t xml:space="preserve">SCOPE &amp; RESPONSE SPREADSHEET
UCHC RFP-05 Form
</t>
    </r>
    <r>
      <rPr>
        <sz val="12"/>
        <color indexed="8"/>
        <rFont val="Times New Roman"/>
        <family val="1"/>
      </rPr>
      <t>Rev. 5/17</t>
    </r>
  </si>
  <si>
    <t xml:space="preserve">   Email:</t>
  </si>
  <si>
    <r>
      <t xml:space="preserve">1.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</si>
  <si>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2.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</si>
  <si>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3.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</si>
  <si>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r>
      <t xml:space="preserve">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</si>
  <si>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t>Requirements</t>
  </si>
  <si>
    <t>3. Contractor understands that the anticipated claim volume is based on 125 patient visits per week.</t>
  </si>
  <si>
    <t>Specifications</t>
  </si>
  <si>
    <r>
      <t xml:space="preserve">7. Number of years that Proposer's company has been in business, continuously providing the goods/services described in this RFP, under the same name and/or tax identification number.
</t>
    </r>
    <r>
      <rPr>
        <b/>
        <sz val="11"/>
        <color indexed="8"/>
        <rFont val="Times New Roman"/>
        <family val="1"/>
      </rPr>
      <t xml:space="preserve">Note: </t>
    </r>
    <r>
      <rPr>
        <sz val="11"/>
        <color indexed="8"/>
        <rFont val="Times New Roman"/>
        <family val="1"/>
      </rPr>
      <t>Must be at least 5 year(s).</t>
    </r>
  </si>
  <si>
    <r>
      <t xml:space="preserve">3.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</si>
  <si>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t>Number of contractor staff assigned to work on-site at UConn Health weekly</t>
  </si>
  <si>
    <t>Number of contractor staff assigned to work remotely weekly</t>
  </si>
  <si>
    <t>Provide your hourly rate for any services that UConn Health requests that are outside the scope of work described in this RFP</t>
  </si>
  <si>
    <t>Hourly Rate</t>
  </si>
  <si>
    <r>
      <rPr>
        <u/>
        <sz val="11"/>
        <rFont val="Times New Roman"/>
        <family val="1"/>
      </rPr>
      <t>No increases</t>
    </r>
    <r>
      <rPr>
        <sz val="11"/>
        <rFont val="Times New Roman"/>
        <family val="1"/>
      </rPr>
      <t xml:space="preserve"> to the amounts quoted as "Proposer's Discounted Price per Unit for UConn Health" will be allowed, except due to [reasons why price increase would be allowed and restrictions, if any, such as limited to 1 increase per year or cap on % increase allowed].</t>
    </r>
  </si>
  <si>
    <t>UConn Health expects to make one (1) award to one (1) supplier based on the Selection Committee's evaluation of proposals received. See the Evaluation Criteria for additional information about proposal evaluation parameters.</t>
  </si>
  <si>
    <r>
      <t xml:space="preserve">Subcontracting will </t>
    </r>
    <r>
      <rPr>
        <b/>
        <u/>
        <sz val="11"/>
        <color indexed="10"/>
        <rFont val="Times New Roman"/>
        <family val="1"/>
      </rPr>
      <t>not</t>
    </r>
    <r>
      <rPr>
        <b/>
        <sz val="11"/>
        <color indexed="10"/>
        <rFont val="Times New Roman"/>
        <family val="1"/>
      </rPr>
      <t xml:space="preserve"> be allowed.</t>
    </r>
  </si>
  <si>
    <t>Specialty Billing Services for Radiation Oncology</t>
  </si>
  <si>
    <t>1. Contractor shall be responsible for prior-authorizations, coding, including modifiers to ensure the accuracy of claims sent out.</t>
  </si>
  <si>
    <t>2. Contractor shall work within UConn Health’s systems only.</t>
  </si>
  <si>
    <t xml:space="preserve">4.Contractor shall use a secure connection and systems when accessing UConn Health’s systems. Contractor will implement appropriate controls to support compliance with the HIPAA security and privacy rules as well as applicable UConn Health security policies and procedures. </t>
  </si>
  <si>
    <t>5. Components of the contractor’s responsibilities related to billing the technical component of UConn Health’s radiation oncology services will include:</t>
  </si>
  <si>
    <t xml:space="preserve"> 5a. Verifying the accuracy of charges input into UConn Health’s systems.   This includes education in regards to charge and code rules.  </t>
  </si>
  <si>
    <t xml:space="preserve">5c.  Billing all types of payers  (government, private, and self-pay).  in accordance with each payer's specific requirements.    Contractor will not submit claims, nor handle self pay payment plans. </t>
  </si>
  <si>
    <t xml:space="preserve">5e. Contractor shall  monitor and follow up on all claims, denials, appeals, and disputes through to full and final resolutions to achieve the best outcome for UConn Health. Claim follow-up will happen through the normal workload in the financial services office.  </t>
  </si>
  <si>
    <t xml:space="preserve">6.  Contractor shall handle (including charging &amp; coding) all payers, inclusive of                                                                                                                          
• Commercial
• Government – Medicare/Medicaid
• Third Party payers
• Self-Pay                                                                                                                                                                                                                                       
• Department of Corrections </t>
  </si>
  <si>
    <t xml:space="preserve">8. Contractor shall accept the responsibility of any and all fines/ penalties resulting from any  external audit for incorrect coding and/or billing.  In the event  UConn Health does their own Internal Audit and disagrees with the coding or billing  UConn Health has the final authority to overturn ruling and/or determination.  Must maintain less than 1% clinical denial rate including authorizations, coding and charging.  Must maintain 100% coding accuracy.  </t>
  </si>
  <si>
    <t>11. List the services that contractor's staff will provide on-site at UConn Health.</t>
  </si>
  <si>
    <t>12. List the services that contractor's staff will fulfill remotely.</t>
  </si>
  <si>
    <t>13. How frequently will your staff be on-site at UConn Health?  (Number of days per week or month.)</t>
  </si>
  <si>
    <t xml:space="preserve">9. Overall pricing shall include all travel /lodging costs with 2 onsite visits per month. </t>
  </si>
  <si>
    <t>14. What is your turnaround time for “timely” responses to patient and payer questions?</t>
  </si>
  <si>
    <t>15. Describe your company's experience with billing and claims processing for radiation oncology services.</t>
  </si>
  <si>
    <t>16. Describe your company's experience communicating with patients (especially radiation oncology patients) about billing issues.</t>
  </si>
  <si>
    <t>18. What experience does your staff have working with and in Epic?</t>
  </si>
  <si>
    <t>19. What experience does your staff have working with and in Mosaiq?</t>
  </si>
  <si>
    <t>20. What is your review process of a Radiation Oncology practice that is within a larger health system?</t>
  </si>
  <si>
    <t>21. How do you ensure the accuracy of your certified coders claim reviews?</t>
  </si>
  <si>
    <t>22. How do you ensure current Radiation Oncology staff have the proper training and tools to be fully responsible for Rad Onc billing at the end of the contract term?</t>
  </si>
  <si>
    <t>23. Methodologies - Provide a detailed explanation of the procedures and processes that you will use to accomplish the scope of work requirements described in this RFP.</t>
  </si>
  <si>
    <t>24. Deliverables - Describe each deliverable/outcome. Explain how you plan to work with UConn Health to achieve each one, any resources or services that you expect UConn Health to provide, and your proposed method of obtaining UConn Health's approval of deliverables/outcomes.</t>
  </si>
  <si>
    <t>25. Schedule - Provide your proposed schedule/timeline for completing the requirements described in this RFP; include any significant milestones and deadlines for all deliverables/outcomes.</t>
  </si>
  <si>
    <t xml:space="preserve">The term of the award resulting from this RFP will be two (2) years (approximately October 1, 2020 - September 30, 2022. </t>
  </si>
  <si>
    <t>5b. Ensuring correct coding, including modifiers.  Fixing errors and ensuring compliance with all billing and coding rules.  Contractor will recevie prior authorization, code (including modifiers) and input charges directly into the Uconn Health EMR system.</t>
  </si>
  <si>
    <t xml:space="preserve">5d. Contractor shall respond to questions from payers and patients within one business day and in a professional manner.  Patients will call the UConn Health customer service line for billing questions.  If there are questions customer service cannot answer, the call will be redirected to the contractor.  </t>
  </si>
  <si>
    <t xml:space="preserve">7. Contractor shall prepare and provide UConn Health with reports generated from UConn Health’s systems (Epic and/or Mosaiq) on KPI's. KPI's will include the following… 100% accuracy coding rate, Less than 1% denial authorization, coding and charging rates, monthly quality assurance review results. demonstrate proper training tools have been provided to the Patient Services Representative. </t>
  </si>
  <si>
    <t xml:space="preserve">10. Overall pricing shall include all travel /lodging costs with 2 days per month onsite visits. </t>
  </si>
  <si>
    <t>17. How will your company ensure these services are ready to be transitioned to UConn Health at the end of the 2-year contract term?</t>
  </si>
  <si>
    <t xml:space="preserve">The University of Connecticut Health Center (UConn Health) is requesting proposals from a full-service revenue cycle and specialty-billing firm to handle the entire billing process for the technical component of UConn Health’s radiation oncology services and provide recommendations for process improvements. Contractor will provide training and review of claims with the Patient Services Representative. Contractor will meet with leadership for quality assurance review results of any findings and issues.  Contractor will review 100% of cases  to assure that they were coded and billed accurately.  This review should be completed by someone other than the original coder.  UConn Health anticipates that the term of the awarded contract will be 2 years, and that UConn Health will bring the services in-house at the end of that 2-year period.
Important notes:
• UConn Health’s Radiation Oncology Department averages 25 visits per day. 
•  Contractor’s staff must be able to handle all steps of the billing and collection process – from pre-authorizations through claims processing, denial investigation and management, through final resolution – for all payers and self-pay patients.  See below for the delineation of duties. No claim processing, no cash posting, no self pay duties. 
• Contractor must perform all reviews and billing directly within UConn Health’s EMR and billing systems (Epic and Mosaiq).  Contractor will not be submitting claims.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</si>
</sst>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8"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b/>
      <u/>
      <sz val="11"/>
      <name val="Times New Roman"/>
      <family val="1"/>
    </font>
    <font>
      <b/>
      <sz val="12"/>
      <color indexed="8"/>
      <name val="Times New Roman"/>
      <family val="1"/>
    </font>
    <font>
      <sz val="12"/>
      <color indexed="8"/>
      <name val="Times New Roman"/>
      <family val="1"/>
    </font>
    <font>
      <b/>
      <sz val="11"/>
      <color indexed="10"/>
      <name val="Times New Roman"/>
      <family val="1"/>
    </font>
    <font>
      <u/>
      <sz val="11"/>
      <name val="Times New Roman"/>
      <family val="1"/>
    </font>
    <font>
      <b/>
      <sz val="11"/>
      <color theme="1"/>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theme="1"/>
      <name val="Times New Roman"/>
      <family val="1"/>
    </font>
    <font>
      <b/>
      <i/>
      <sz val="8"/>
      <name val="Times New Roman"/>
      <family val="1"/>
    </font>
    <font>
      <sz val="9"/>
      <name val="Times New Roman"/>
      <family val="1"/>
    </font>
    <font>
      <b/>
      <i/>
      <sz val="11"/>
      <name val="Times New Roman"/>
      <family val="1"/>
    </font>
    <font>
      <b/>
      <sz val="8"/>
      <name val="Times New Roman"/>
      <family val="1"/>
    </font>
    <font>
      <u/>
      <sz val="11"/>
      <color indexed="8"/>
      <name val="Times New Roman"/>
      <family val="1"/>
    </font>
    <font>
      <b/>
      <u/>
      <sz val="11"/>
      <color indexed="10"/>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0" fontId="4" fillId="2" borderId="3" xfId="2" applyNumberFormat="1" applyFont="1" applyFill="1" applyBorder="1" applyAlignment="1" applyProtection="1">
      <alignment vertical="top" wrapText="1"/>
      <protection locked="0"/>
    </xf>
    <xf numFmtId="1" fontId="4" fillId="2" borderId="1" xfId="0" applyNumberFormat="1" applyFont="1" applyFill="1" applyBorder="1" applyAlignment="1" applyProtection="1">
      <alignment vertical="top" wrapText="1"/>
      <protection locked="0"/>
    </xf>
    <xf numFmtId="164" fontId="4" fillId="2" borderId="1" xfId="0" applyNumberFormat="1" applyFont="1" applyFill="1" applyBorder="1" applyAlignment="1" applyProtection="1">
      <alignment vertical="top"/>
      <protection locked="0"/>
    </xf>
    <xf numFmtId="164" fontId="4" fillId="2" borderId="2" xfId="0" applyNumberFormat="1" applyFont="1" applyFill="1" applyBorder="1" applyAlignment="1" applyProtection="1">
      <alignment vertical="top"/>
      <protection locked="0"/>
    </xf>
    <xf numFmtId="10" fontId="4" fillId="0" borderId="2" xfId="2" applyNumberFormat="1" applyFont="1" applyFill="1" applyBorder="1" applyAlignment="1" applyProtection="1">
      <alignment vertical="top"/>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pplyProtection="1">
      <alignment horizontal="center" vertical="center" wrapText="1"/>
    </xf>
    <xf numFmtId="0" fontId="2" fillId="0" borderId="0" xfId="0" applyFont="1" applyAlignment="1">
      <alignment horizontal="center" vertical="center" wrapText="1"/>
    </xf>
    <xf numFmtId="0" fontId="4" fillId="0" borderId="1" xfId="0" applyFont="1" applyBorder="1" applyAlignment="1" applyProtection="1">
      <alignment horizontal="center" vertical="top"/>
    </xf>
    <xf numFmtId="164" fontId="4" fillId="0" borderId="1" xfId="0" applyNumberFormat="1" applyFont="1" applyFill="1" applyBorder="1" applyAlignment="1" applyProtection="1">
      <alignment horizontal="right" vertical="top"/>
    </xf>
    <xf numFmtId="10" fontId="4" fillId="2" borderId="1" xfId="2" applyNumberFormat="1" applyFont="1" applyFill="1" applyBorder="1" applyAlignment="1" applyProtection="1">
      <alignment vertical="top"/>
      <protection locked="0"/>
    </xf>
    <xf numFmtId="164" fontId="3" fillId="3" borderId="6" xfId="0" applyNumberFormat="1" applyFont="1" applyFill="1" applyBorder="1" applyAlignment="1" applyProtection="1">
      <alignment vertical="top"/>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15" fillId="0" borderId="0" xfId="0" applyFont="1" applyBorder="1" applyAlignment="1">
      <alignment vertical="top" wrapText="1"/>
    </xf>
    <xf numFmtId="164" fontId="4" fillId="0" borderId="2" xfId="0" applyNumberFormat="1" applyFont="1" applyFill="1" applyBorder="1" applyAlignment="1" applyProtection="1">
      <alignment horizontal="right" vertical="top"/>
    </xf>
    <xf numFmtId="0" fontId="5" fillId="0" borderId="1" xfId="0" applyFont="1" applyBorder="1" applyAlignment="1">
      <alignment vertical="top" wrapText="1"/>
    </xf>
    <xf numFmtId="0" fontId="3" fillId="0" borderId="18" xfId="0" applyFont="1" applyFill="1" applyBorder="1" applyAlignment="1">
      <alignment horizontal="right" vertical="center" wrapText="1"/>
    </xf>
    <xf numFmtId="0" fontId="5" fillId="4" borderId="14" xfId="0" applyFont="1" applyFill="1" applyBorder="1" applyAlignment="1">
      <alignment vertical="center" wrapText="1"/>
    </xf>
    <xf numFmtId="0" fontId="5" fillId="0" borderId="31" xfId="0" applyFont="1" applyBorder="1" applyAlignment="1">
      <alignment horizontal="center" vertical="center" wrapText="1"/>
    </xf>
    <xf numFmtId="164" fontId="5" fillId="0" borderId="29" xfId="0" applyNumberFormat="1" applyFont="1" applyBorder="1" applyAlignment="1">
      <alignment vertical="top"/>
    </xf>
    <xf numFmtId="0" fontId="4" fillId="0" borderId="31" xfId="0" applyFont="1" applyBorder="1" applyAlignment="1" applyProtection="1">
      <alignment horizontal="left" vertical="top" wrapText="1"/>
    </xf>
    <xf numFmtId="164" fontId="4" fillId="0" borderId="30" xfId="0" applyNumberFormat="1" applyFont="1" applyBorder="1" applyAlignment="1" applyProtection="1">
      <alignment horizontal="right" vertical="top"/>
    </xf>
    <xf numFmtId="0" fontId="4" fillId="0" borderId="35"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6"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0" borderId="1" xfId="0" applyFont="1" applyBorder="1" applyAlignment="1" applyProtection="1">
      <alignment horizontal="center" vertical="top"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3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7" xfId="0" applyFont="1" applyFill="1" applyBorder="1" applyAlignment="1">
      <alignment vertical="center" wrapText="1"/>
    </xf>
    <xf numFmtId="0" fontId="5" fillId="6" borderId="14" xfId="0" applyFont="1" applyFill="1" applyBorder="1" applyAlignment="1">
      <alignment vertical="center" wrapText="1"/>
    </xf>
    <xf numFmtId="0" fontId="4" fillId="2" borderId="1" xfId="0" applyFont="1" applyFill="1" applyBorder="1" applyAlignment="1" applyProtection="1">
      <alignment horizontal="center" vertical="top"/>
      <protection locked="0"/>
    </xf>
    <xf numFmtId="0" fontId="4" fillId="0" borderId="0" xfId="0" applyFont="1" applyFill="1" applyBorder="1" applyAlignment="1">
      <alignment vertical="top" wrapText="1"/>
    </xf>
    <xf numFmtId="0"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16" fillId="2" borderId="24" xfId="0" applyNumberFormat="1" applyFont="1" applyFill="1" applyBorder="1" applyAlignment="1">
      <alignment horizontal="left" vertical="top" wrapText="1"/>
    </xf>
    <xf numFmtId="49" fontId="16" fillId="2" borderId="7" xfId="0" applyNumberFormat="1" applyFont="1" applyFill="1" applyBorder="1" applyAlignment="1">
      <alignment horizontal="left" vertical="top" wrapText="1"/>
    </xf>
    <xf numFmtId="49" fontId="16" fillId="2" borderId="8" xfId="0" applyNumberFormat="1" applyFont="1" applyFill="1" applyBorder="1" applyAlignment="1">
      <alignment horizontal="left" vertical="top" wrapText="1"/>
    </xf>
    <xf numFmtId="49" fontId="16" fillId="0" borderId="24" xfId="0" applyNumberFormat="1" applyFont="1" applyFill="1" applyBorder="1" applyAlignment="1">
      <alignment vertical="top" wrapText="1"/>
    </xf>
    <xf numFmtId="49" fontId="16" fillId="0" borderId="7" xfId="0" applyNumberFormat="1" applyFont="1" applyFill="1" applyBorder="1" applyAlignment="1">
      <alignment vertical="top" wrapText="1"/>
    </xf>
    <xf numFmtId="49" fontId="16" fillId="0" borderId="8" xfId="0" applyNumberFormat="1" applyFont="1" applyFill="1" applyBorder="1" applyAlignment="1">
      <alignment vertical="top" wrapText="1"/>
    </xf>
    <xf numFmtId="49" fontId="4" fillId="2" borderId="2"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49" fontId="16" fillId="2" borderId="24" xfId="0" applyNumberFormat="1" applyFont="1" applyFill="1" applyBorder="1" applyAlignment="1">
      <alignment horizontal="left" vertical="top" wrapText="1" indent="2"/>
    </xf>
    <xf numFmtId="49" fontId="16" fillId="2" borderId="7" xfId="0" applyNumberFormat="1" applyFont="1" applyFill="1" applyBorder="1" applyAlignment="1">
      <alignment horizontal="left" vertical="top" wrapText="1" indent="2"/>
    </xf>
    <xf numFmtId="49" fontId="16" fillId="2" borderId="8" xfId="0" applyNumberFormat="1" applyFont="1" applyFill="1" applyBorder="1" applyAlignment="1">
      <alignment horizontal="left" vertical="top" wrapText="1" indent="2"/>
    </xf>
    <xf numFmtId="49" fontId="16" fillId="2" borderId="24" xfId="0" applyNumberFormat="1" applyFont="1" applyFill="1" applyBorder="1" applyAlignment="1">
      <alignment vertical="top" wrapText="1"/>
    </xf>
    <xf numFmtId="49" fontId="16" fillId="2" borderId="7" xfId="0" applyNumberFormat="1" applyFont="1" applyFill="1" applyBorder="1" applyAlignment="1">
      <alignment vertical="top" wrapText="1"/>
    </xf>
    <xf numFmtId="49" fontId="16" fillId="2" borderId="8" xfId="0" applyNumberFormat="1" applyFont="1" applyFill="1" applyBorder="1" applyAlignment="1">
      <alignment vertical="top" wrapText="1"/>
    </xf>
    <xf numFmtId="0" fontId="5" fillId="6" borderId="24" xfId="0" applyFont="1" applyFill="1" applyBorder="1" applyAlignment="1">
      <alignment vertical="center" wrapText="1"/>
    </xf>
    <xf numFmtId="0" fontId="5" fillId="6" borderId="7" xfId="0" applyFont="1" applyFill="1" applyBorder="1" applyAlignment="1">
      <alignment vertical="center" wrapText="1"/>
    </xf>
    <xf numFmtId="0" fontId="5" fillId="6" borderId="8" xfId="0" applyFont="1" applyFill="1" applyBorder="1" applyAlignment="1">
      <alignment vertical="center" wrapText="1"/>
    </xf>
    <xf numFmtId="164" fontId="4" fillId="2" borderId="2" xfId="1" applyNumberFormat="1" applyFont="1" applyFill="1" applyBorder="1" applyAlignment="1" applyProtection="1">
      <alignment horizontal="left" vertical="top" wrapText="1"/>
      <protection locked="0"/>
    </xf>
    <xf numFmtId="164" fontId="4" fillId="2" borderId="7" xfId="1" applyNumberFormat="1" applyFont="1" applyFill="1" applyBorder="1" applyAlignment="1" applyProtection="1">
      <alignment horizontal="left" vertical="top" wrapText="1"/>
      <protection locked="0"/>
    </xf>
    <xf numFmtId="164" fontId="4" fillId="2" borderId="14" xfId="1" applyNumberFormat="1" applyFont="1" applyFill="1" applyBorder="1" applyAlignment="1" applyProtection="1">
      <alignment horizontal="left" vertical="top" wrapText="1"/>
      <protection locked="0"/>
    </xf>
    <xf numFmtId="49" fontId="4" fillId="0" borderId="24"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49" fontId="16" fillId="0" borderId="24" xfId="0" applyNumberFormat="1" applyFont="1" applyBorder="1" applyAlignment="1">
      <alignment vertical="top" wrapText="1"/>
    </xf>
    <xf numFmtId="49" fontId="16" fillId="0" borderId="7" xfId="0" applyNumberFormat="1" applyFont="1" applyBorder="1" applyAlignment="1">
      <alignment vertical="top" wrapText="1"/>
    </xf>
    <xf numFmtId="49" fontId="16" fillId="0" borderId="8" xfId="0" applyNumberFormat="1" applyFont="1" applyBorder="1" applyAlignment="1">
      <alignment vertical="top" wrapText="1"/>
    </xf>
    <xf numFmtId="49" fontId="4" fillId="0" borderId="24"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8" xfId="0" applyNumberFormat="1" applyFont="1" applyFill="1" applyBorder="1" applyAlignment="1">
      <alignment vertical="top" wrapText="1"/>
    </xf>
    <xf numFmtId="0" fontId="17" fillId="5" borderId="27" xfId="0" applyFont="1" applyFill="1" applyBorder="1" applyAlignment="1">
      <alignment horizontal="center" vertical="top" wrapText="1"/>
    </xf>
    <xf numFmtId="0" fontId="17" fillId="5" borderId="0" xfId="0" applyFont="1" applyFill="1" applyBorder="1" applyAlignment="1">
      <alignment horizontal="center" vertical="top" wrapText="1"/>
    </xf>
    <xf numFmtId="0" fontId="17" fillId="5" borderId="28" xfId="0" applyFont="1" applyFill="1" applyBorder="1" applyAlignment="1">
      <alignment horizontal="center" vertical="top" wrapText="1"/>
    </xf>
    <xf numFmtId="0" fontId="16" fillId="0" borderId="25" xfId="0" applyFont="1" applyFill="1" applyBorder="1" applyAlignment="1">
      <alignment vertical="top" wrapText="1"/>
    </xf>
    <xf numFmtId="0" fontId="16" fillId="0" borderId="11" xfId="0" applyFont="1" applyFill="1" applyBorder="1" applyAlignment="1">
      <alignment vertical="top" wrapText="1"/>
    </xf>
    <xf numFmtId="0" fontId="16" fillId="0" borderId="12" xfId="0" applyFont="1" applyFill="1" applyBorder="1" applyAlignment="1">
      <alignment vertical="top" wrapText="1"/>
    </xf>
    <xf numFmtId="0" fontId="16" fillId="0" borderId="32" xfId="0" applyFont="1" applyFill="1" applyBorder="1" applyAlignment="1">
      <alignment vertical="top" wrapText="1"/>
    </xf>
    <xf numFmtId="0" fontId="16" fillId="0" borderId="33" xfId="0" applyFont="1" applyFill="1" applyBorder="1" applyAlignment="1">
      <alignment vertical="top" wrapText="1"/>
    </xf>
    <xf numFmtId="0" fontId="16" fillId="0" borderId="34"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14" xfId="0" applyFont="1" applyFill="1" applyBorder="1" applyAlignment="1">
      <alignment vertical="top" wrapText="1"/>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0" borderId="2"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10" fontId="3" fillId="3" borderId="24" xfId="2" applyNumberFormat="1" applyFont="1" applyFill="1" applyBorder="1" applyAlignment="1" applyProtection="1">
      <alignment horizontal="right" vertical="top"/>
    </xf>
    <xf numFmtId="10" fontId="3" fillId="3" borderId="7" xfId="2" applyNumberFormat="1" applyFont="1" applyFill="1" applyBorder="1" applyAlignment="1" applyProtection="1">
      <alignment horizontal="right" vertical="top"/>
    </xf>
    <xf numFmtId="10" fontId="3" fillId="3" borderId="14" xfId="2" applyNumberFormat="1" applyFont="1" applyFill="1" applyBorder="1" applyAlignment="1" applyProtection="1">
      <alignment horizontal="right" vertical="top"/>
    </xf>
    <xf numFmtId="0" fontId="8" fillId="0" borderId="25" xfId="0" applyFont="1" applyBorder="1" applyAlignment="1">
      <alignment horizontal="left" vertical="top" wrapText="1"/>
    </xf>
    <xf numFmtId="0" fontId="8" fillId="0" borderId="11" xfId="0" applyFont="1" applyBorder="1" applyAlignment="1">
      <alignment horizontal="left" vertical="top" wrapText="1"/>
    </xf>
    <xf numFmtId="0" fontId="8" fillId="0" borderId="26" xfId="0" applyFont="1" applyBorder="1" applyAlignment="1">
      <alignment horizontal="left" vertical="top" wrapText="1"/>
    </xf>
    <xf numFmtId="0" fontId="16" fillId="0" borderId="1" xfId="0" applyFont="1" applyBorder="1" applyAlignment="1">
      <alignment vertical="top" wrapText="1"/>
    </xf>
    <xf numFmtId="0" fontId="16" fillId="2" borderId="1"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5" fillId="0" borderId="27" xfId="0" applyFont="1" applyBorder="1" applyAlignment="1">
      <alignment horizontal="center" vertical="top" wrapText="1"/>
    </xf>
    <xf numFmtId="0" fontId="15" fillId="0" borderId="0" xfId="0" applyFont="1" applyBorder="1" applyAlignment="1">
      <alignment horizontal="center" vertical="top" wrapText="1"/>
    </xf>
    <xf numFmtId="0" fontId="15" fillId="0" borderId="22" xfId="0" applyFont="1" applyBorder="1" applyAlignment="1">
      <alignment horizontal="center" vertical="top" wrapText="1"/>
    </xf>
    <xf numFmtId="0" fontId="15" fillId="0" borderId="9" xfId="0" applyFont="1" applyBorder="1" applyAlignment="1">
      <alignment horizontal="center" vertical="top" wrapText="1"/>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2" borderId="2"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0" fontId="16" fillId="2" borderId="14" xfId="0" applyFont="1" applyFill="1" applyBorder="1" applyAlignment="1" applyProtection="1">
      <alignment horizontal="left" vertical="top" wrapText="1"/>
      <protection locked="0"/>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0" fontId="5" fillId="0" borderId="2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righ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13" xfId="0" applyFont="1" applyBorder="1" applyAlignment="1">
      <alignment horizontal="righ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4" fillId="4" borderId="25" xfId="0" applyFont="1" applyFill="1" applyBorder="1" applyAlignment="1">
      <alignment vertical="top" wrapText="1"/>
    </xf>
    <xf numFmtId="0" fontId="4" fillId="4" borderId="11" xfId="0" applyFont="1" applyFill="1" applyBorder="1" applyAlignment="1">
      <alignment vertical="top" wrapText="1"/>
    </xf>
    <xf numFmtId="0" fontId="4" fillId="4" borderId="12" xfId="0" applyFont="1" applyFill="1" applyBorder="1" applyAlignment="1">
      <alignment vertical="top" wrapText="1"/>
    </xf>
    <xf numFmtId="0" fontId="4" fillId="4" borderId="22" xfId="0" applyFont="1" applyFill="1" applyBorder="1" applyAlignment="1">
      <alignment vertical="top" wrapText="1"/>
    </xf>
    <xf numFmtId="0" fontId="4" fillId="4" borderId="9" xfId="0" applyFont="1" applyFill="1" applyBorder="1" applyAlignment="1">
      <alignment vertical="top" wrapText="1"/>
    </xf>
    <xf numFmtId="0" fontId="4" fillId="4" borderId="10" xfId="0" applyFont="1" applyFill="1" applyBorder="1" applyAlignment="1">
      <alignment vertical="top" wrapText="1"/>
    </xf>
    <xf numFmtId="0" fontId="4" fillId="0" borderId="22" xfId="0" applyFont="1" applyBorder="1" applyAlignment="1">
      <alignment vertical="top" wrapText="1"/>
    </xf>
    <xf numFmtId="0" fontId="4" fillId="0" borderId="9" xfId="0" applyFont="1" applyBorder="1" applyAlignment="1">
      <alignment vertical="top" wrapText="1"/>
    </xf>
    <xf numFmtId="0" fontId="4" fillId="0" borderId="23" xfId="0" applyFont="1" applyBorder="1" applyAlignment="1">
      <alignment vertical="top" wrapText="1"/>
    </xf>
    <xf numFmtId="0" fontId="5" fillId="0" borderId="25" xfId="0" applyFont="1" applyBorder="1" applyAlignment="1">
      <alignment vertical="top" wrapText="1"/>
    </xf>
    <xf numFmtId="0" fontId="5" fillId="0" borderId="11" xfId="0" applyFont="1" applyBorder="1" applyAlignment="1">
      <alignment vertical="top" wrapText="1"/>
    </xf>
    <xf numFmtId="0" fontId="5" fillId="0" borderId="26" xfId="0" applyFont="1" applyBorder="1" applyAlignment="1">
      <alignment vertical="top" wrapText="1"/>
    </xf>
    <xf numFmtId="0" fontId="5" fillId="0" borderId="24" xfId="0" applyFont="1" applyBorder="1" applyAlignment="1">
      <alignment vertical="top" wrapText="1"/>
    </xf>
    <xf numFmtId="0" fontId="5" fillId="0" borderId="7" xfId="0" applyFont="1" applyBorder="1" applyAlignment="1">
      <alignment vertical="top" wrapText="1"/>
    </xf>
    <xf numFmtId="0" fontId="5" fillId="0" borderId="14" xfId="0" applyFont="1" applyBorder="1" applyAlignment="1">
      <alignment vertical="top" wrapText="1"/>
    </xf>
    <xf numFmtId="0" fontId="4" fillId="0" borderId="22" xfId="0" applyFont="1" applyFill="1" applyBorder="1" applyAlignment="1">
      <alignment vertical="top" wrapText="1"/>
    </xf>
    <xf numFmtId="0" fontId="4" fillId="0" borderId="9" xfId="0" applyFont="1" applyFill="1" applyBorder="1" applyAlignment="1">
      <alignment vertical="top" wrapText="1"/>
    </xf>
    <xf numFmtId="0" fontId="4" fillId="0" borderId="23" xfId="0" applyFont="1" applyFill="1" applyBorder="1" applyAlignment="1">
      <alignment vertical="top" wrapText="1"/>
    </xf>
    <xf numFmtId="10" fontId="4" fillId="4" borderId="4" xfId="2" applyNumberFormat="1" applyFont="1" applyFill="1" applyBorder="1" applyAlignment="1" applyProtection="1">
      <alignment horizontal="center" vertical="top" wrapText="1"/>
    </xf>
    <xf numFmtId="10" fontId="4" fillId="4" borderId="11" xfId="2" applyNumberFormat="1" applyFont="1" applyFill="1" applyBorder="1" applyAlignment="1" applyProtection="1">
      <alignment horizontal="center" vertical="top" wrapText="1"/>
    </xf>
    <xf numFmtId="10" fontId="4" fillId="4" borderId="26" xfId="2" applyNumberFormat="1" applyFont="1" applyFill="1" applyBorder="1" applyAlignment="1" applyProtection="1">
      <alignment horizontal="center" vertical="top" wrapText="1"/>
    </xf>
    <xf numFmtId="10" fontId="4" fillId="4" borderId="13" xfId="2" applyNumberFormat="1" applyFont="1" applyFill="1" applyBorder="1" applyAlignment="1" applyProtection="1">
      <alignment horizontal="center" vertical="top" wrapText="1"/>
    </xf>
    <xf numFmtId="10" fontId="4" fillId="4" borderId="9" xfId="2" applyNumberFormat="1" applyFont="1" applyFill="1" applyBorder="1" applyAlignment="1" applyProtection="1">
      <alignment horizontal="center" vertical="top" wrapText="1"/>
    </xf>
    <xf numFmtId="10" fontId="4" fillId="4" borderId="23" xfId="2" applyNumberFormat="1" applyFont="1" applyFill="1" applyBorder="1" applyAlignment="1" applyProtection="1">
      <alignment horizontal="center"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18" fillId="0" borderId="19"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49" fontId="19" fillId="0" borderId="21" xfId="0" applyNumberFormat="1" applyFont="1" applyFill="1" applyBorder="1" applyAlignment="1">
      <alignment horizontal="left" vertical="center"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22" xfId="0" applyFont="1" applyFill="1" applyBorder="1" applyAlignment="1">
      <alignment vertical="top" wrapText="1"/>
    </xf>
    <xf numFmtId="0" fontId="20" fillId="0" borderId="9" xfId="0" applyFont="1" applyFill="1" applyBorder="1" applyAlignment="1">
      <alignment vertical="top" wrapText="1"/>
    </xf>
    <xf numFmtId="0" fontId="19" fillId="0" borderId="16" xfId="0" applyFont="1" applyFill="1" applyBorder="1" applyAlignment="1">
      <alignment horizontal="right" vertical="top" wrapText="1"/>
    </xf>
    <xf numFmtId="0" fontId="19" fillId="0" borderId="17" xfId="0" applyFont="1" applyFill="1" applyBorder="1" applyAlignment="1">
      <alignment horizontal="right" vertical="top" wrapText="1"/>
    </xf>
    <xf numFmtId="0" fontId="19" fillId="0" borderId="9" xfId="0" applyFont="1" applyFill="1" applyBorder="1" applyAlignment="1">
      <alignment horizontal="right" vertical="top" wrapText="1"/>
    </xf>
    <xf numFmtId="0" fontId="19" fillId="0" borderId="10" xfId="0" applyFont="1" applyFill="1" applyBorder="1" applyAlignment="1">
      <alignment horizontal="right" vertical="top" wrapText="1"/>
    </xf>
    <xf numFmtId="0" fontId="17" fillId="5" borderId="24" xfId="0" applyFont="1" applyFill="1" applyBorder="1" applyAlignment="1">
      <alignment horizontal="center" vertical="top" wrapText="1"/>
    </xf>
    <xf numFmtId="0" fontId="17" fillId="5" borderId="7" xfId="0" applyFont="1" applyFill="1" applyBorder="1" applyAlignment="1">
      <alignment horizontal="center" vertical="top" wrapText="1"/>
    </xf>
    <xf numFmtId="0" fontId="17" fillId="5" borderId="14" xfId="0" applyFont="1" applyFill="1" applyBorder="1" applyAlignment="1">
      <alignment horizontal="center" vertical="top" wrapText="1"/>
    </xf>
    <xf numFmtId="49" fontId="4" fillId="0" borderId="24" xfId="0" applyNumberFormat="1" applyFont="1" applyFill="1" applyBorder="1" applyAlignment="1">
      <alignment horizontal="left" vertical="top" wrapText="1"/>
    </xf>
    <xf numFmtId="49" fontId="16" fillId="0" borderId="7" xfId="0" applyNumberFormat="1" applyFont="1" applyFill="1" applyBorder="1" applyAlignment="1">
      <alignment horizontal="left" vertical="top" wrapText="1"/>
    </xf>
    <xf numFmtId="49" fontId="16" fillId="0" borderId="14" xfId="0" applyNumberFormat="1" applyFont="1" applyFill="1" applyBorder="1" applyAlignment="1">
      <alignment horizontal="left" vertical="top" wrapText="1"/>
    </xf>
    <xf numFmtId="49" fontId="3" fillId="2" borderId="2"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6" fillId="3" borderId="22" xfId="0" applyNumberFormat="1" applyFont="1" applyFill="1" applyBorder="1" applyAlignment="1">
      <alignment horizontal="left" vertical="top" wrapText="1"/>
    </xf>
    <xf numFmtId="49" fontId="16" fillId="3" borderId="9" xfId="0" applyNumberFormat="1" applyFont="1" applyFill="1" applyBorder="1" applyAlignment="1">
      <alignment horizontal="left" vertical="top" wrapText="1"/>
    </xf>
    <xf numFmtId="49" fontId="16" fillId="3" borderId="23"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16" fillId="0" borderId="25" xfId="0" applyNumberFormat="1" applyFont="1" applyFill="1" applyBorder="1" applyAlignment="1">
      <alignment horizontal="left" vertical="top" wrapText="1"/>
    </xf>
    <xf numFmtId="49" fontId="16" fillId="0" borderId="11" xfId="0" applyNumberFormat="1" applyFont="1" applyFill="1" applyBorder="1" applyAlignment="1">
      <alignment horizontal="left" vertical="top" wrapText="1"/>
    </xf>
    <xf numFmtId="49" fontId="16" fillId="0" borderId="26" xfId="0" applyNumberFormat="1" applyFont="1" applyFill="1" applyBorder="1" applyAlignment="1">
      <alignment horizontal="left" vertical="top" wrapText="1"/>
    </xf>
    <xf numFmtId="49" fontId="13" fillId="0" borderId="24" xfId="0" applyNumberFormat="1" applyFont="1" applyFill="1" applyBorder="1" applyAlignment="1">
      <alignment horizontal="left" vertical="top" wrapText="1"/>
    </xf>
    <xf numFmtId="49" fontId="15" fillId="0" borderId="7" xfId="0" applyNumberFormat="1" applyFont="1" applyFill="1" applyBorder="1" applyAlignment="1">
      <alignment horizontal="left" vertical="top" wrapText="1"/>
    </xf>
    <xf numFmtId="49" fontId="15" fillId="0" borderId="14" xfId="0" applyNumberFormat="1" applyFont="1" applyFill="1" applyBorder="1" applyAlignment="1">
      <alignment horizontal="left" vertical="top" wrapText="1"/>
    </xf>
    <xf numFmtId="49" fontId="4" fillId="0" borderId="14" xfId="0" applyNumberFormat="1" applyFont="1" applyFill="1" applyBorder="1" applyAlignment="1">
      <alignment vertical="top" wrapText="1"/>
    </xf>
    <xf numFmtId="0" fontId="17" fillId="5" borderId="25" xfId="0" applyFont="1" applyFill="1" applyBorder="1" applyAlignment="1">
      <alignment horizontal="center" vertical="top" wrapText="1"/>
    </xf>
    <xf numFmtId="0" fontId="17" fillId="5" borderId="11" xfId="0" applyFont="1" applyFill="1" applyBorder="1" applyAlignment="1">
      <alignment horizontal="center" vertical="top" wrapText="1"/>
    </xf>
    <xf numFmtId="0" fontId="17" fillId="5" borderId="26" xfId="0" applyFont="1" applyFill="1" applyBorder="1" applyAlignment="1">
      <alignment horizontal="center" vertical="top" wrapText="1"/>
    </xf>
    <xf numFmtId="0" fontId="16" fillId="0" borderId="2" xfId="0" applyFont="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15" fillId="0" borderId="23" xfId="0" applyFont="1" applyBorder="1" applyAlignment="1">
      <alignment horizontal="center" vertical="top" wrapText="1"/>
    </xf>
    <xf numFmtId="0" fontId="16" fillId="0" borderId="27" xfId="0" applyFont="1" applyBorder="1" applyAlignment="1">
      <alignment vertical="top" wrapText="1"/>
    </xf>
    <xf numFmtId="0" fontId="16" fillId="0" borderId="0" xfId="0" applyFont="1" applyBorder="1" applyAlignment="1">
      <alignment vertical="top" wrapText="1"/>
    </xf>
    <xf numFmtId="0" fontId="16" fillId="0" borderId="28" xfId="0" applyFont="1" applyBorder="1" applyAlignment="1">
      <alignment vertical="top" wrapText="1"/>
    </xf>
    <xf numFmtId="0" fontId="16" fillId="2" borderId="5"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0" borderId="5" xfId="0" applyFont="1" applyBorder="1" applyAlignment="1">
      <alignment vertical="top" wrapText="1"/>
    </xf>
    <xf numFmtId="0" fontId="8" fillId="0" borderId="25"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cellXfs>
  <cellStyles count="3">
    <cellStyle name="Currency" xfId="1" builtinId="4"/>
    <cellStyle name="Normal" xfId="0" builtinId="0"/>
    <cellStyle name="Percent" xfId="2" builtinId="5"/>
  </cellStyles>
  <dxfs count="2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46"/>
  <sheetViews>
    <sheetView tabSelected="1" topLeftCell="B1" zoomScale="80" zoomScaleNormal="80" workbookViewId="0">
      <selection activeCell="G13" sqref="G13:L13"/>
    </sheetView>
  </sheetViews>
  <sheetFormatPr defaultColWidth="20.81640625" defaultRowHeight="15.5" x14ac:dyDescent="0.35"/>
  <cols>
    <col min="1" max="4" width="20.81640625" style="3" customWidth="1"/>
    <col min="5" max="6" width="15.54296875" style="3" customWidth="1"/>
    <col min="7" max="12" width="17.81640625" style="1" customWidth="1"/>
    <col min="13" max="13" width="20.81640625" style="1" customWidth="1"/>
    <col min="14" max="14" width="20.81640625" style="1" hidden="1" customWidth="1"/>
    <col min="15" max="15" width="209.54296875" style="36" hidden="1" customWidth="1"/>
    <col min="16" max="16" width="95.54296875" style="39" hidden="1" customWidth="1"/>
    <col min="17" max="17" width="59.54296875" style="34" hidden="1" customWidth="1"/>
    <col min="18" max="18" width="112.1796875" style="1" hidden="1" customWidth="1"/>
    <col min="19" max="21" width="0" style="1" hidden="1" customWidth="1"/>
    <col min="22" max="16384" width="20.81640625" style="1"/>
  </cols>
  <sheetData>
    <row r="1" spans="1:18" x14ac:dyDescent="0.35">
      <c r="A1" s="181" t="s">
        <v>98</v>
      </c>
      <c r="B1" s="182"/>
      <c r="C1" s="185" t="s">
        <v>103</v>
      </c>
      <c r="D1" s="185"/>
      <c r="E1" s="186"/>
      <c r="F1" s="27" t="s">
        <v>20</v>
      </c>
      <c r="G1" s="178" t="s">
        <v>121</v>
      </c>
      <c r="H1" s="179"/>
      <c r="I1" s="179"/>
      <c r="J1" s="179"/>
      <c r="K1" s="179"/>
      <c r="L1" s="180"/>
      <c r="O1" s="53" t="s">
        <v>70</v>
      </c>
      <c r="P1" s="44" t="str">
        <f>G1</f>
        <v>Specialty Billing Services for Radiation Oncology</v>
      </c>
      <c r="Q1" s="51" t="s">
        <v>72</v>
      </c>
    </row>
    <row r="2" spans="1:18" ht="30" x14ac:dyDescent="0.35">
      <c r="A2" s="183"/>
      <c r="B2" s="184"/>
      <c r="C2" s="187"/>
      <c r="D2" s="187"/>
      <c r="E2" s="188"/>
      <c r="F2" s="5" t="s">
        <v>21</v>
      </c>
      <c r="G2" s="195"/>
      <c r="H2" s="196"/>
      <c r="I2" s="196"/>
      <c r="J2" s="196"/>
      <c r="K2" s="196"/>
      <c r="L2" s="197"/>
      <c r="P2" s="52" t="s">
        <v>69</v>
      </c>
    </row>
    <row r="3" spans="1:18" ht="70" x14ac:dyDescent="0.35">
      <c r="A3" s="198" t="s">
        <v>100</v>
      </c>
      <c r="B3" s="199"/>
      <c r="C3" s="199"/>
      <c r="D3" s="199"/>
      <c r="E3" s="199"/>
      <c r="F3" s="199"/>
      <c r="G3" s="199"/>
      <c r="H3" s="199"/>
      <c r="I3" s="199"/>
      <c r="J3" s="199"/>
      <c r="K3" s="199"/>
      <c r="L3" s="200"/>
      <c r="O3" s="43"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40"/>
      <c r="Q3" s="41"/>
      <c r="R3" s="42"/>
    </row>
    <row r="4" spans="1:18" x14ac:dyDescent="0.35">
      <c r="A4" s="189" t="s">
        <v>59</v>
      </c>
      <c r="B4" s="190"/>
      <c r="C4" s="190"/>
      <c r="D4" s="190"/>
      <c r="E4" s="190"/>
      <c r="F4" s="190"/>
      <c r="G4" s="190"/>
      <c r="H4" s="190"/>
      <c r="I4" s="190"/>
      <c r="J4" s="190"/>
      <c r="K4" s="190"/>
      <c r="L4" s="191"/>
      <c r="O4" s="36" t="str">
        <f t="shared" si="0"/>
        <v>1. RFP OBJECTIVE &amp; OVERVIEW</v>
      </c>
    </row>
    <row r="5" spans="1:18" ht="126" x14ac:dyDescent="0.35">
      <c r="A5" s="203" t="s">
        <v>152</v>
      </c>
      <c r="B5" s="204"/>
      <c r="C5" s="204"/>
      <c r="D5" s="204"/>
      <c r="E5" s="204"/>
      <c r="F5" s="204"/>
      <c r="G5" s="204"/>
      <c r="H5" s="204"/>
      <c r="I5" s="204"/>
      <c r="J5" s="204"/>
      <c r="K5" s="204"/>
      <c r="L5" s="205"/>
      <c r="O5" s="44" t="str">
        <f t="shared" si="0"/>
        <v xml:space="preserve">The University of Connecticut Health Center (UConn Health) is requesting proposals from a full-service revenue cycle and specialty-billing firm to handle the entire billing process for the technical component of UConn Health’s radiation oncology services and provide recommendations for process improvements. Contractor will provide training and review of claims with the Patient Services Representative. Contractor will meet with leadership for quality assurance review results of any findings and issues.  Contractor will review 100% of cases  to assure that they were coded and billed accurately.  This review should be completed by someone other than the original coder.  UConn Health anticipates that the term of the awarded contract will be 2 years, and that UConn Health will bring the services in-house at the end of that 2-year period.
Important notes:
• UConn Health’s Radiation Oncology Department averages 25 visits per day. 
•  Contractor’s staff must be able to handle all steps of the billing and collection process – from pre-authorizations through claims processing, denial investigation and management, through final resolution – for all payers and self-pay patients.  See below for the delineation of duties. No claim processing, no cash posting, no self pay duties. 
• Contractor must perform all reviews and billing directly within UConn Health’s EMR and billing systems (Epic and Mosaiq).  Contractor will not be submitting claims. </v>
      </c>
    </row>
    <row r="6" spans="1:18" s="42" customFormat="1" x14ac:dyDescent="0.35">
      <c r="A6" s="192" t="s">
        <v>146</v>
      </c>
      <c r="B6" s="201"/>
      <c r="C6" s="201"/>
      <c r="D6" s="201"/>
      <c r="E6" s="201"/>
      <c r="F6" s="201"/>
      <c r="G6" s="201"/>
      <c r="H6" s="201"/>
      <c r="I6" s="201"/>
      <c r="J6" s="201"/>
      <c r="K6" s="201"/>
      <c r="L6" s="202"/>
      <c r="O6" s="65" t="str">
        <f t="shared" si="0"/>
        <v xml:space="preserve">The term of the award resulting from this RFP will be two (2) years (approximately October 1, 2020 - September 30, 2022. </v>
      </c>
      <c r="P6" s="64"/>
      <c r="Q6" s="41"/>
    </row>
    <row r="7" spans="1:18" s="42" customFormat="1" x14ac:dyDescent="0.35">
      <c r="A7" s="192" t="s">
        <v>119</v>
      </c>
      <c r="B7" s="201"/>
      <c r="C7" s="201"/>
      <c r="D7" s="201"/>
      <c r="E7" s="201"/>
      <c r="F7" s="201"/>
      <c r="G7" s="201"/>
      <c r="H7" s="201"/>
      <c r="I7" s="201"/>
      <c r="J7" s="201"/>
      <c r="K7" s="201"/>
      <c r="L7" s="202"/>
      <c r="O7" s="65" t="str">
        <f t="shared" si="0"/>
        <v>UConn Health expects to make one (1) award to one (1) supplier based on the Selection Committee's evaluation of proposals received. See the Evaluation Criteria for additional information about proposal evaluation parameters.</v>
      </c>
      <c r="P7" s="64"/>
      <c r="Q7" s="41"/>
    </row>
    <row r="8" spans="1:18" ht="42" x14ac:dyDescent="0.35">
      <c r="A8" s="192" t="s">
        <v>91</v>
      </c>
      <c r="B8" s="193"/>
      <c r="C8" s="193"/>
      <c r="D8" s="193"/>
      <c r="E8" s="193"/>
      <c r="F8" s="193"/>
      <c r="G8" s="193"/>
      <c r="H8" s="193"/>
      <c r="I8" s="193"/>
      <c r="J8" s="193"/>
      <c r="K8" s="193"/>
      <c r="L8" s="194"/>
      <c r="O8" s="44"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x14ac:dyDescent="0.35">
      <c r="A9" s="206" t="s">
        <v>120</v>
      </c>
      <c r="B9" s="207"/>
      <c r="C9" s="207"/>
      <c r="D9" s="207"/>
      <c r="E9" s="207"/>
      <c r="F9" s="207"/>
      <c r="G9" s="207"/>
      <c r="H9" s="207"/>
      <c r="I9" s="207"/>
      <c r="J9" s="207"/>
      <c r="K9" s="207"/>
      <c r="L9" s="208"/>
      <c r="O9" s="44" t="str">
        <f t="shared" si="0"/>
        <v>Subcontracting will not be allowed.</v>
      </c>
    </row>
    <row r="10" spans="1:18" x14ac:dyDescent="0.35">
      <c r="A10" s="189" t="s">
        <v>60</v>
      </c>
      <c r="B10" s="190"/>
      <c r="C10" s="190"/>
      <c r="D10" s="190"/>
      <c r="E10" s="190"/>
      <c r="F10" s="190"/>
      <c r="G10" s="190"/>
      <c r="H10" s="190"/>
      <c r="I10" s="190"/>
      <c r="J10" s="190"/>
      <c r="K10" s="190"/>
      <c r="L10" s="191"/>
    </row>
    <row r="11" spans="1:18" s="20" customFormat="1" ht="42" x14ac:dyDescent="0.35">
      <c r="A11" s="142" t="s">
        <v>71</v>
      </c>
      <c r="B11" s="143"/>
      <c r="C11" s="143"/>
      <c r="D11" s="143"/>
      <c r="E11" s="144"/>
      <c r="F11" s="19" t="s">
        <v>0</v>
      </c>
      <c r="G11" s="139" t="s">
        <v>22</v>
      </c>
      <c r="H11" s="140"/>
      <c r="I11" s="140"/>
      <c r="J11" s="140"/>
      <c r="K11" s="140"/>
      <c r="L11" s="141"/>
      <c r="O11" s="45"/>
      <c r="P11" s="46"/>
      <c r="Q11" s="35"/>
    </row>
    <row r="12" spans="1:18" s="20" customFormat="1" x14ac:dyDescent="0.35">
      <c r="A12" s="81" t="s">
        <v>109</v>
      </c>
      <c r="B12" s="82"/>
      <c r="C12" s="82"/>
      <c r="D12" s="82"/>
      <c r="E12" s="83"/>
      <c r="F12" s="58"/>
      <c r="G12" s="59"/>
      <c r="H12" s="60"/>
      <c r="I12" s="60"/>
      <c r="J12" s="60"/>
      <c r="K12" s="60"/>
      <c r="L12" s="61"/>
      <c r="O12" s="45"/>
      <c r="P12" s="46"/>
      <c r="Q12" s="35"/>
    </row>
    <row r="13" spans="1:18" ht="28" x14ac:dyDescent="0.35">
      <c r="A13" s="78" t="s">
        <v>122</v>
      </c>
      <c r="B13" s="79"/>
      <c r="C13" s="79"/>
      <c r="D13" s="79"/>
      <c r="E13" s="80"/>
      <c r="F13" s="57" t="s">
        <v>29</v>
      </c>
      <c r="G13" s="72"/>
      <c r="H13" s="73"/>
      <c r="I13" s="73"/>
      <c r="J13" s="73"/>
      <c r="K13" s="73"/>
      <c r="L13" s="74"/>
      <c r="O13" s="44"/>
      <c r="P13" s="39" t="str">
        <f t="shared" ref="P13:P44" si="1">A13</f>
        <v>1. Contractor shall be responsible for prior-authorizations, coding, including modifiers to ensure the accuracy of claims sent out.</v>
      </c>
    </row>
    <row r="14" spans="1:18" x14ac:dyDescent="0.35">
      <c r="A14" s="78" t="s">
        <v>123</v>
      </c>
      <c r="B14" s="79"/>
      <c r="C14" s="79"/>
      <c r="D14" s="79"/>
      <c r="E14" s="80"/>
      <c r="F14" s="57" t="s">
        <v>29</v>
      </c>
      <c r="G14" s="72"/>
      <c r="H14" s="73"/>
      <c r="I14" s="73"/>
      <c r="J14" s="73"/>
      <c r="K14" s="73"/>
      <c r="L14" s="74"/>
      <c r="O14" s="44"/>
      <c r="P14" s="39" t="str">
        <f t="shared" si="1"/>
        <v>2. Contractor shall work within UConn Health’s systems only.</v>
      </c>
    </row>
    <row r="15" spans="1:18" x14ac:dyDescent="0.35">
      <c r="A15" s="78" t="s">
        <v>110</v>
      </c>
      <c r="B15" s="79"/>
      <c r="C15" s="79"/>
      <c r="D15" s="79"/>
      <c r="E15" s="80"/>
      <c r="F15" s="57" t="s">
        <v>29</v>
      </c>
      <c r="G15" s="72"/>
      <c r="H15" s="73"/>
      <c r="I15" s="73"/>
      <c r="J15" s="73"/>
      <c r="K15" s="73"/>
      <c r="L15" s="74"/>
      <c r="O15" s="44"/>
      <c r="P15" s="39" t="str">
        <f t="shared" si="1"/>
        <v>3. Contractor understands that the anticipated claim volume is based on 125 patient visits per week.</v>
      </c>
    </row>
    <row r="16" spans="1:18" ht="42" x14ac:dyDescent="0.35">
      <c r="A16" s="78" t="s">
        <v>124</v>
      </c>
      <c r="B16" s="79"/>
      <c r="C16" s="79"/>
      <c r="D16" s="79"/>
      <c r="E16" s="80"/>
      <c r="F16" s="57" t="s">
        <v>29</v>
      </c>
      <c r="G16" s="72"/>
      <c r="H16" s="73"/>
      <c r="I16" s="73"/>
      <c r="J16" s="73"/>
      <c r="K16" s="73"/>
      <c r="L16" s="74"/>
      <c r="O16" s="44"/>
      <c r="P16" s="39" t="str">
        <f t="shared" si="1"/>
        <v xml:space="preserve">4.Contractor shall use a secure connection and systems when accessing UConn Health’s systems. Contractor will implement appropriate controls to support compliance with the HIPAA security and privacy rules as well as applicable UConn Health security policies and procedures. </v>
      </c>
    </row>
    <row r="17" spans="1:16" ht="28" x14ac:dyDescent="0.35">
      <c r="A17" s="78" t="s">
        <v>125</v>
      </c>
      <c r="B17" s="79"/>
      <c r="C17" s="79"/>
      <c r="D17" s="79"/>
      <c r="E17" s="80"/>
      <c r="F17" s="57"/>
      <c r="G17" s="72"/>
      <c r="H17" s="73"/>
      <c r="I17" s="73"/>
      <c r="J17" s="73"/>
      <c r="K17" s="73"/>
      <c r="L17" s="74"/>
      <c r="O17" s="44"/>
      <c r="P17" s="39" t="str">
        <f t="shared" si="1"/>
        <v>5. Components of the contractor’s responsibilities related to billing the technical component of UConn Health’s radiation oncology services will include:</v>
      </c>
    </row>
    <row r="18" spans="1:16" ht="28" x14ac:dyDescent="0.35">
      <c r="A18" s="75" t="s">
        <v>126</v>
      </c>
      <c r="B18" s="76"/>
      <c r="C18" s="76"/>
      <c r="D18" s="76"/>
      <c r="E18" s="77"/>
      <c r="F18" s="57" t="s">
        <v>29</v>
      </c>
      <c r="G18" s="72"/>
      <c r="H18" s="73"/>
      <c r="I18" s="73"/>
      <c r="J18" s="73"/>
      <c r="K18" s="73"/>
      <c r="L18" s="74"/>
      <c r="O18" s="44"/>
      <c r="P18" s="39" t="str">
        <f t="shared" si="1"/>
        <v xml:space="preserve"> 5a. Verifying the accuracy of charges input into UConn Health’s systems.   This includes education in regards to charge and code rules.  </v>
      </c>
    </row>
    <row r="19" spans="1:16" ht="42" x14ac:dyDescent="0.35">
      <c r="A19" s="75" t="s">
        <v>147</v>
      </c>
      <c r="B19" s="76"/>
      <c r="C19" s="76"/>
      <c r="D19" s="76"/>
      <c r="E19" s="77"/>
      <c r="F19" s="57" t="s">
        <v>29</v>
      </c>
      <c r="G19" s="72"/>
      <c r="H19" s="73"/>
      <c r="I19" s="73"/>
      <c r="J19" s="73"/>
      <c r="K19" s="73"/>
      <c r="L19" s="74"/>
      <c r="O19" s="44"/>
      <c r="P19" s="39" t="str">
        <f t="shared" si="1"/>
        <v>5b. Ensuring correct coding, including modifiers.  Fixing errors and ensuring compliance with all billing and coding rules.  Contractor will recevie prior authorization, code (including modifiers) and input charges directly into the Uconn Health EMR system.</v>
      </c>
    </row>
    <row r="20" spans="1:16" ht="28" x14ac:dyDescent="0.35">
      <c r="A20" s="75" t="s">
        <v>127</v>
      </c>
      <c r="B20" s="76"/>
      <c r="C20" s="76"/>
      <c r="D20" s="76"/>
      <c r="E20" s="77"/>
      <c r="F20" s="57" t="s">
        <v>29</v>
      </c>
      <c r="G20" s="72"/>
      <c r="H20" s="73"/>
      <c r="I20" s="73"/>
      <c r="J20" s="73"/>
      <c r="K20" s="73"/>
      <c r="L20" s="74"/>
      <c r="O20" s="44"/>
      <c r="P20" s="39" t="str">
        <f t="shared" si="1"/>
        <v xml:space="preserve">5c.  Billing all types of payers  (government, private, and self-pay).  in accordance with each payer's specific requirements.    Contractor will not submit claims, nor handle self pay payment plans. </v>
      </c>
    </row>
    <row r="21" spans="1:16" ht="48" customHeight="1" x14ac:dyDescent="0.35">
      <c r="A21" s="75" t="s">
        <v>148</v>
      </c>
      <c r="B21" s="76"/>
      <c r="C21" s="76"/>
      <c r="D21" s="76"/>
      <c r="E21" s="77"/>
      <c r="F21" s="57" t="s">
        <v>29</v>
      </c>
      <c r="G21" s="72"/>
      <c r="H21" s="73"/>
      <c r="I21" s="73"/>
      <c r="J21" s="73"/>
      <c r="K21" s="73"/>
      <c r="L21" s="74"/>
      <c r="O21" s="44"/>
      <c r="P21" s="39" t="str">
        <f t="shared" si="1"/>
        <v xml:space="preserve">5d. Contractor shall respond to questions from payers and patients within one business day and in a professional manner.  Patients will call the UConn Health customer service line for billing questions.  If there are questions customer service cannot answer, the call will be redirected to the contractor.  </v>
      </c>
    </row>
    <row r="22" spans="1:16" ht="42" x14ac:dyDescent="0.35">
      <c r="A22" s="75" t="s">
        <v>128</v>
      </c>
      <c r="B22" s="76"/>
      <c r="C22" s="76"/>
      <c r="D22" s="76"/>
      <c r="E22" s="77"/>
      <c r="F22" s="57" t="s">
        <v>29</v>
      </c>
      <c r="G22" s="72"/>
      <c r="H22" s="73"/>
      <c r="I22" s="73"/>
      <c r="J22" s="73"/>
      <c r="K22" s="73"/>
      <c r="L22" s="74"/>
      <c r="O22" s="44"/>
      <c r="P22" s="39" t="str">
        <f t="shared" si="1"/>
        <v xml:space="preserve">5e. Contractor shall  monitor and follow up on all claims, denials, appeals, and disputes through to full and final resolutions to achieve the best outcome for UConn Health. Claim follow-up will happen through the normal workload in the financial services office.  </v>
      </c>
    </row>
    <row r="23" spans="1:16" ht="84" x14ac:dyDescent="0.35">
      <c r="A23" s="66" t="s">
        <v>129</v>
      </c>
      <c r="B23" s="67"/>
      <c r="C23" s="67"/>
      <c r="D23" s="67"/>
      <c r="E23" s="68"/>
      <c r="F23" s="57" t="s">
        <v>29</v>
      </c>
      <c r="G23" s="72"/>
      <c r="H23" s="73"/>
      <c r="I23" s="73"/>
      <c r="J23" s="73"/>
      <c r="K23" s="73"/>
      <c r="L23" s="74"/>
      <c r="O23" s="44"/>
      <c r="P23" s="39" t="str">
        <f t="shared" si="1"/>
        <v xml:space="preserve">6.  Contractor shall handle (including charging &amp; coding) all payers, inclusive of                                                                                                                          
• Commercial
• Government – Medicare/Medicaid
• Third Party payers
• Self-Pay                                                                                                                                                                                                                                       
• Department of Corrections </v>
      </c>
    </row>
    <row r="24" spans="1:16" ht="60.5" customHeight="1" x14ac:dyDescent="0.35">
      <c r="A24" s="66" t="s">
        <v>149</v>
      </c>
      <c r="B24" s="67"/>
      <c r="C24" s="67"/>
      <c r="D24" s="67"/>
      <c r="E24" s="68"/>
      <c r="F24" s="57" t="s">
        <v>29</v>
      </c>
      <c r="G24" s="72"/>
      <c r="H24" s="73"/>
      <c r="I24" s="73"/>
      <c r="J24" s="73"/>
      <c r="K24" s="73"/>
      <c r="L24" s="74"/>
      <c r="O24" s="44"/>
      <c r="P24" s="39" t="str">
        <f t="shared" si="1"/>
        <v xml:space="preserve">7. Contractor shall prepare and provide UConn Health with reports generated from UConn Health’s systems (Epic and/or Mosaiq) on KPI's. KPI's will include the following… 100% accuracy coding rate, Less than 1% denial authorization, coding and charging rates, monthly quality assurance review results. demonstrate proper training tools have been provided to the Patient Services Representative. </v>
      </c>
    </row>
    <row r="25" spans="1:16" ht="56" x14ac:dyDescent="0.35">
      <c r="A25" s="66" t="s">
        <v>130</v>
      </c>
      <c r="B25" s="67"/>
      <c r="C25" s="67"/>
      <c r="D25" s="67"/>
      <c r="E25" s="68"/>
      <c r="F25" s="57" t="s">
        <v>29</v>
      </c>
      <c r="G25" s="72"/>
      <c r="H25" s="73"/>
      <c r="I25" s="73"/>
      <c r="J25" s="73"/>
      <c r="K25" s="73"/>
      <c r="L25" s="74"/>
      <c r="O25" s="44"/>
      <c r="P25" s="39" t="str">
        <f t="shared" si="1"/>
        <v xml:space="preserve">8. Contractor shall accept the responsibility of any and all fines/ penalties resulting from any  external audit for incorrect coding and/or billing.  In the event  UConn Health does their own Internal Audit and disagrees with the coding or billing  UConn Health has the final authority to overturn ruling and/or determination.  Must maintain less than 1% clinical denial rate including authorizations, coding and charging.  Must maintain 100% coding accuracy.  </v>
      </c>
    </row>
    <row r="26" spans="1:16" x14ac:dyDescent="0.35">
      <c r="A26" s="66" t="s">
        <v>134</v>
      </c>
      <c r="B26" s="67"/>
      <c r="C26" s="67"/>
      <c r="D26" s="67"/>
      <c r="E26" s="68"/>
      <c r="F26" s="57" t="s">
        <v>29</v>
      </c>
      <c r="G26" s="72"/>
      <c r="H26" s="73"/>
      <c r="I26" s="73"/>
      <c r="J26" s="73"/>
      <c r="K26" s="73"/>
      <c r="L26" s="74"/>
      <c r="O26" s="44"/>
      <c r="P26" s="39" t="str">
        <f t="shared" si="1"/>
        <v xml:space="preserve">9. Overall pricing shall include all travel /lodging costs with 2 onsite visits per month. </v>
      </c>
    </row>
    <row r="27" spans="1:16" ht="28.5" customHeight="1" x14ac:dyDescent="0.35">
      <c r="A27" s="66" t="s">
        <v>150</v>
      </c>
      <c r="B27" s="67"/>
      <c r="C27" s="67"/>
      <c r="D27" s="67"/>
      <c r="E27" s="68"/>
      <c r="F27" s="57" t="s">
        <v>29</v>
      </c>
      <c r="G27" s="72"/>
      <c r="H27" s="73"/>
      <c r="I27" s="73"/>
      <c r="J27" s="73"/>
      <c r="K27" s="73"/>
      <c r="L27" s="74"/>
      <c r="O27" s="44"/>
    </row>
    <row r="28" spans="1:16" x14ac:dyDescent="0.35">
      <c r="A28" s="81" t="s">
        <v>111</v>
      </c>
      <c r="B28" s="82"/>
      <c r="C28" s="82"/>
      <c r="D28" s="82"/>
      <c r="E28" s="83"/>
      <c r="F28" s="58"/>
      <c r="G28" s="59"/>
      <c r="H28" s="60"/>
      <c r="I28" s="60"/>
      <c r="J28" s="60"/>
      <c r="K28" s="60"/>
      <c r="L28" s="61"/>
      <c r="O28" s="44"/>
    </row>
    <row r="29" spans="1:16" x14ac:dyDescent="0.35">
      <c r="A29" s="78" t="s">
        <v>131</v>
      </c>
      <c r="B29" s="79"/>
      <c r="C29" s="79"/>
      <c r="D29" s="79"/>
      <c r="E29" s="80"/>
      <c r="F29" s="57" t="s">
        <v>29</v>
      </c>
      <c r="G29" s="72"/>
      <c r="H29" s="73"/>
      <c r="I29" s="73"/>
      <c r="J29" s="73"/>
      <c r="K29" s="73"/>
      <c r="L29" s="74"/>
      <c r="O29" s="44"/>
      <c r="P29" s="39" t="str">
        <f t="shared" si="1"/>
        <v>11. List the services that contractor's staff will provide on-site at UConn Health.</v>
      </c>
    </row>
    <row r="30" spans="1:16" x14ac:dyDescent="0.35">
      <c r="A30" s="78" t="s">
        <v>132</v>
      </c>
      <c r="B30" s="79"/>
      <c r="C30" s="79"/>
      <c r="D30" s="79"/>
      <c r="E30" s="80"/>
      <c r="F30" s="57" t="s">
        <v>29</v>
      </c>
      <c r="G30" s="72"/>
      <c r="H30" s="73"/>
      <c r="I30" s="73"/>
      <c r="J30" s="73"/>
      <c r="K30" s="73"/>
      <c r="L30" s="74"/>
      <c r="P30" s="39" t="str">
        <f t="shared" si="1"/>
        <v>12. List the services that contractor's staff will fulfill remotely.</v>
      </c>
    </row>
    <row r="31" spans="1:16" x14ac:dyDescent="0.35">
      <c r="A31" s="78" t="s">
        <v>133</v>
      </c>
      <c r="B31" s="79"/>
      <c r="C31" s="79"/>
      <c r="D31" s="79"/>
      <c r="E31" s="80"/>
      <c r="F31" s="57" t="s">
        <v>29</v>
      </c>
      <c r="G31" s="72"/>
      <c r="H31" s="73"/>
      <c r="I31" s="73"/>
      <c r="J31" s="73"/>
      <c r="K31" s="73"/>
      <c r="L31" s="74"/>
      <c r="P31" s="39" t="str">
        <f t="shared" si="1"/>
        <v>13. How frequently will your staff be on-site at UConn Health?  (Number of days per week or month.)</v>
      </c>
    </row>
    <row r="32" spans="1:16" x14ac:dyDescent="0.35">
      <c r="A32" s="78" t="s">
        <v>135</v>
      </c>
      <c r="B32" s="79"/>
      <c r="C32" s="79"/>
      <c r="D32" s="79"/>
      <c r="E32" s="80"/>
      <c r="F32" s="57" t="s">
        <v>29</v>
      </c>
      <c r="G32" s="72"/>
      <c r="H32" s="73"/>
      <c r="I32" s="73"/>
      <c r="J32" s="73"/>
      <c r="K32" s="73"/>
      <c r="L32" s="74"/>
      <c r="P32" s="39" t="str">
        <f t="shared" ref="P32" si="2">A32</f>
        <v>14. What is your turnaround time for “timely” responses to patient and payer questions?</v>
      </c>
    </row>
    <row r="33" spans="1:17" x14ac:dyDescent="0.35">
      <c r="A33" s="78" t="s">
        <v>136</v>
      </c>
      <c r="B33" s="79"/>
      <c r="C33" s="79"/>
      <c r="D33" s="79"/>
      <c r="E33" s="80"/>
      <c r="F33" s="57" t="s">
        <v>29</v>
      </c>
      <c r="G33" s="72"/>
      <c r="H33" s="73"/>
      <c r="I33" s="73"/>
      <c r="J33" s="73"/>
      <c r="K33" s="73"/>
      <c r="L33" s="74"/>
      <c r="P33" s="39" t="str">
        <f t="shared" si="1"/>
        <v>15. Describe your company's experience with billing and claims processing for radiation oncology services.</v>
      </c>
    </row>
    <row r="34" spans="1:17" ht="28" x14ac:dyDescent="0.35">
      <c r="A34" s="78" t="s">
        <v>137</v>
      </c>
      <c r="B34" s="79"/>
      <c r="C34" s="79"/>
      <c r="D34" s="79"/>
      <c r="E34" s="80"/>
      <c r="F34" s="57" t="s">
        <v>29</v>
      </c>
      <c r="G34" s="72"/>
      <c r="H34" s="73"/>
      <c r="I34" s="73"/>
      <c r="J34" s="73"/>
      <c r="K34" s="73"/>
      <c r="L34" s="74"/>
      <c r="P34" s="39" t="str">
        <f t="shared" si="1"/>
        <v>16. Describe your company's experience communicating with patients (especially radiation oncology patients) about billing issues.</v>
      </c>
    </row>
    <row r="35" spans="1:17" ht="28" x14ac:dyDescent="0.35">
      <c r="A35" s="78" t="s">
        <v>151</v>
      </c>
      <c r="B35" s="79"/>
      <c r="C35" s="79"/>
      <c r="D35" s="79"/>
      <c r="E35" s="80"/>
      <c r="F35" s="57" t="s">
        <v>29</v>
      </c>
      <c r="G35" s="72"/>
      <c r="H35" s="73"/>
      <c r="I35" s="73"/>
      <c r="J35" s="73"/>
      <c r="K35" s="73"/>
      <c r="L35" s="74"/>
      <c r="O35" s="44"/>
      <c r="P35" s="39" t="str">
        <f t="shared" ref="P35:P39" si="3">A35</f>
        <v>17. How will your company ensure these services are ready to be transitioned to UConn Health at the end of the 2-year contract term?</v>
      </c>
    </row>
    <row r="36" spans="1:17" x14ac:dyDescent="0.35">
      <c r="A36" s="78" t="s">
        <v>138</v>
      </c>
      <c r="B36" s="79"/>
      <c r="C36" s="79"/>
      <c r="D36" s="79"/>
      <c r="E36" s="80"/>
      <c r="F36" s="57" t="s">
        <v>29</v>
      </c>
      <c r="G36" s="72"/>
      <c r="H36" s="73"/>
      <c r="I36" s="73"/>
      <c r="J36" s="73"/>
      <c r="K36" s="73"/>
      <c r="L36" s="74"/>
      <c r="O36" s="44"/>
      <c r="P36" s="39" t="str">
        <f t="shared" si="3"/>
        <v>18. What experience does your staff have working with and in Epic?</v>
      </c>
    </row>
    <row r="37" spans="1:17" x14ac:dyDescent="0.35">
      <c r="A37" s="78" t="s">
        <v>139</v>
      </c>
      <c r="B37" s="79"/>
      <c r="C37" s="79"/>
      <c r="D37" s="79"/>
      <c r="E37" s="80"/>
      <c r="F37" s="57" t="s">
        <v>29</v>
      </c>
      <c r="G37" s="72"/>
      <c r="H37" s="73"/>
      <c r="I37" s="73"/>
      <c r="J37" s="73"/>
      <c r="K37" s="73"/>
      <c r="L37" s="74"/>
      <c r="O37" s="44"/>
      <c r="P37" s="39" t="str">
        <f t="shared" si="3"/>
        <v>19. What experience does your staff have working with and in Mosaiq?</v>
      </c>
    </row>
    <row r="38" spans="1:17" x14ac:dyDescent="0.35">
      <c r="A38" s="78" t="s">
        <v>140</v>
      </c>
      <c r="B38" s="79"/>
      <c r="C38" s="79"/>
      <c r="D38" s="79"/>
      <c r="E38" s="80"/>
      <c r="F38" s="57" t="s">
        <v>29</v>
      </c>
      <c r="G38" s="72"/>
      <c r="H38" s="73"/>
      <c r="I38" s="73"/>
      <c r="J38" s="73"/>
      <c r="K38" s="73"/>
      <c r="L38" s="74"/>
      <c r="O38" s="44"/>
      <c r="P38" s="39" t="str">
        <f t="shared" si="3"/>
        <v>20. What is your review process of a Radiation Oncology practice that is within a larger health system?</v>
      </c>
    </row>
    <row r="39" spans="1:17" x14ac:dyDescent="0.35">
      <c r="A39" s="78" t="s">
        <v>141</v>
      </c>
      <c r="B39" s="79"/>
      <c r="C39" s="79"/>
      <c r="D39" s="79"/>
      <c r="E39" s="80"/>
      <c r="F39" s="57" t="s">
        <v>29</v>
      </c>
      <c r="G39" s="72"/>
      <c r="H39" s="73"/>
      <c r="I39" s="73"/>
      <c r="J39" s="73"/>
      <c r="K39" s="73"/>
      <c r="L39" s="74"/>
      <c r="O39" s="44"/>
      <c r="P39" s="39" t="str">
        <f t="shared" si="3"/>
        <v>21. How do you ensure the accuracy of your certified coders claim reviews?</v>
      </c>
    </row>
    <row r="40" spans="1:17" ht="28" x14ac:dyDescent="0.35">
      <c r="A40" s="69" t="s">
        <v>142</v>
      </c>
      <c r="B40" s="70"/>
      <c r="C40" s="70"/>
      <c r="D40" s="70"/>
      <c r="E40" s="71"/>
      <c r="F40" s="4" t="s">
        <v>29</v>
      </c>
      <c r="G40" s="72"/>
      <c r="H40" s="73"/>
      <c r="I40" s="73"/>
      <c r="J40" s="73"/>
      <c r="K40" s="73"/>
      <c r="L40" s="74"/>
      <c r="P40" s="39" t="str">
        <f t="shared" si="1"/>
        <v>22. How do you ensure current Radiation Oncology staff have the proper training and tools to be fully responsible for Rad Onc billing at the end of the contract term?</v>
      </c>
    </row>
    <row r="41" spans="1:17" ht="28" x14ac:dyDescent="0.35">
      <c r="A41" s="69" t="s">
        <v>143</v>
      </c>
      <c r="B41" s="70"/>
      <c r="C41" s="70"/>
      <c r="D41" s="70"/>
      <c r="E41" s="71"/>
      <c r="F41" s="4" t="s">
        <v>29</v>
      </c>
      <c r="G41" s="72"/>
      <c r="H41" s="73"/>
      <c r="I41" s="73"/>
      <c r="J41" s="73"/>
      <c r="K41" s="73"/>
      <c r="L41" s="74"/>
      <c r="P41" s="39" t="str">
        <f t="shared" si="1"/>
        <v>23. Methodologies - Provide a detailed explanation of the procedures and processes that you will use to accomplish the scope of work requirements described in this RFP.</v>
      </c>
    </row>
    <row r="42" spans="1:17" ht="42" x14ac:dyDescent="0.35">
      <c r="A42" s="69" t="s">
        <v>144</v>
      </c>
      <c r="B42" s="70"/>
      <c r="C42" s="70"/>
      <c r="D42" s="70"/>
      <c r="E42" s="71"/>
      <c r="F42" s="4" t="s">
        <v>29</v>
      </c>
      <c r="G42" s="72"/>
      <c r="H42" s="73"/>
      <c r="I42" s="73"/>
      <c r="J42" s="73"/>
      <c r="K42" s="73"/>
      <c r="L42" s="74"/>
      <c r="P42" s="39" t="str">
        <f t="shared" si="1"/>
        <v>24. Deliverables - Describe each deliverable/outcome. Explain how you plan to work with UConn Health to achieve each one, any resources or services that you expect UConn Health to provide, and your proposed method of obtaining UConn Health's approval of deliverables/outcomes.</v>
      </c>
    </row>
    <row r="43" spans="1:17" ht="28" x14ac:dyDescent="0.35">
      <c r="A43" s="69" t="s">
        <v>145</v>
      </c>
      <c r="B43" s="70"/>
      <c r="C43" s="70"/>
      <c r="D43" s="70"/>
      <c r="E43" s="71"/>
      <c r="F43" s="4" t="s">
        <v>29</v>
      </c>
      <c r="G43" s="72"/>
      <c r="H43" s="73"/>
      <c r="I43" s="73"/>
      <c r="J43" s="73"/>
      <c r="K43" s="73"/>
      <c r="L43" s="74"/>
      <c r="P43" s="39" t="str">
        <f t="shared" si="1"/>
        <v>25. Schedule - Provide your proposed schedule/timeline for completing the requirements described in this RFP; include any significant milestones and deadlines for all deliverables/outcomes.</v>
      </c>
    </row>
    <row r="44" spans="1:17" x14ac:dyDescent="0.35">
      <c r="A44" s="189" t="s">
        <v>24</v>
      </c>
      <c r="B44" s="190"/>
      <c r="C44" s="190"/>
      <c r="D44" s="190"/>
      <c r="E44" s="190"/>
      <c r="F44" s="190"/>
      <c r="G44" s="190"/>
      <c r="H44" s="190"/>
      <c r="I44" s="190"/>
      <c r="J44" s="190"/>
      <c r="K44" s="190"/>
      <c r="L44" s="191"/>
      <c r="P44" s="39" t="str">
        <f t="shared" si="1"/>
        <v>3. PROPOSER QUALIFICATIONS</v>
      </c>
    </row>
    <row r="45" spans="1:17" ht="28" x14ac:dyDescent="0.35">
      <c r="A45" s="96" t="s">
        <v>48</v>
      </c>
      <c r="B45" s="97"/>
      <c r="C45" s="97"/>
      <c r="D45" s="97"/>
      <c r="E45" s="97"/>
      <c r="F45" s="97"/>
      <c r="G45" s="97"/>
      <c r="H45" s="97"/>
      <c r="I45" s="97"/>
      <c r="J45" s="97"/>
      <c r="K45" s="97"/>
      <c r="L45" s="209"/>
      <c r="O45" s="44" t="str">
        <f>A45</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46" spans="1:17" s="20" customFormat="1" ht="42" x14ac:dyDescent="0.35">
      <c r="A46" s="142" t="s">
        <v>6</v>
      </c>
      <c r="B46" s="143"/>
      <c r="C46" s="143"/>
      <c r="D46" s="143"/>
      <c r="E46" s="144"/>
      <c r="F46" s="19" t="s">
        <v>0</v>
      </c>
      <c r="G46" s="139" t="s">
        <v>22</v>
      </c>
      <c r="H46" s="140"/>
      <c r="I46" s="140"/>
      <c r="J46" s="140"/>
      <c r="K46" s="140"/>
      <c r="L46" s="141"/>
      <c r="O46" s="45"/>
      <c r="P46" s="39" t="str">
        <f t="shared" ref="P46:P55" si="4">A46</f>
        <v>Qualification Requirements</v>
      </c>
      <c r="Q46" s="35"/>
    </row>
    <row r="47" spans="1:17" s="20" customFormat="1" x14ac:dyDescent="0.35">
      <c r="A47" s="90" t="s">
        <v>36</v>
      </c>
      <c r="B47" s="91"/>
      <c r="C47" s="91"/>
      <c r="D47" s="91"/>
      <c r="E47" s="92"/>
      <c r="F47" s="21"/>
      <c r="G47" s="22"/>
      <c r="H47" s="23"/>
      <c r="I47" s="23"/>
      <c r="J47" s="23"/>
      <c r="K47" s="23"/>
      <c r="L47" s="28"/>
      <c r="O47" s="45"/>
      <c r="P47" s="39" t="str">
        <f t="shared" si="4"/>
        <v>A. General Company Information</v>
      </c>
      <c r="Q47" s="35"/>
    </row>
    <row r="48" spans="1:17" x14ac:dyDescent="0.35">
      <c r="A48" s="69" t="s">
        <v>32</v>
      </c>
      <c r="B48" s="70"/>
      <c r="C48" s="70"/>
      <c r="D48" s="70"/>
      <c r="E48" s="71"/>
      <c r="F48" s="4" t="s">
        <v>29</v>
      </c>
      <c r="G48" s="72"/>
      <c r="H48" s="73"/>
      <c r="I48" s="73"/>
      <c r="J48" s="73"/>
      <c r="K48" s="73"/>
      <c r="L48" s="74"/>
      <c r="P48" s="39" t="str">
        <f t="shared" si="4"/>
        <v>1. Company name</v>
      </c>
    </row>
    <row r="49" spans="1:17" x14ac:dyDescent="0.35">
      <c r="A49" s="69" t="s">
        <v>33</v>
      </c>
      <c r="B49" s="70"/>
      <c r="C49" s="70"/>
      <c r="D49" s="70"/>
      <c r="E49" s="71"/>
      <c r="F49" s="4" t="s">
        <v>29</v>
      </c>
      <c r="G49" s="72"/>
      <c r="H49" s="73"/>
      <c r="I49" s="73"/>
      <c r="J49" s="73"/>
      <c r="K49" s="73"/>
      <c r="L49" s="74"/>
      <c r="P49" s="39" t="str">
        <f t="shared" si="4"/>
        <v>2. Company address</v>
      </c>
    </row>
    <row r="50" spans="1:17" x14ac:dyDescent="0.35">
      <c r="A50" s="69" t="s">
        <v>49</v>
      </c>
      <c r="B50" s="70"/>
      <c r="C50" s="70"/>
      <c r="D50" s="70"/>
      <c r="E50" s="71"/>
      <c r="F50" s="4" t="s">
        <v>29</v>
      </c>
      <c r="G50" s="72"/>
      <c r="H50" s="73"/>
      <c r="I50" s="73"/>
      <c r="J50" s="73"/>
      <c r="K50" s="73"/>
      <c r="L50" s="74"/>
      <c r="P50" s="39" t="str">
        <f t="shared" si="4"/>
        <v>3. Contact person - name &amp; job title</v>
      </c>
    </row>
    <row r="51" spans="1:17" x14ac:dyDescent="0.35">
      <c r="A51" s="69" t="s">
        <v>50</v>
      </c>
      <c r="B51" s="70"/>
      <c r="C51" s="70"/>
      <c r="D51" s="70"/>
      <c r="E51" s="71"/>
      <c r="F51" s="4" t="s">
        <v>29</v>
      </c>
      <c r="G51" s="72"/>
      <c r="H51" s="73"/>
      <c r="I51" s="73"/>
      <c r="J51" s="73"/>
      <c r="K51" s="73"/>
      <c r="L51" s="74"/>
      <c r="P51" s="39" t="str">
        <f t="shared" si="4"/>
        <v>4. Contact person - telephone number</v>
      </c>
    </row>
    <row r="52" spans="1:17" x14ac:dyDescent="0.35">
      <c r="A52" s="69" t="s">
        <v>51</v>
      </c>
      <c r="B52" s="70"/>
      <c r="C52" s="70"/>
      <c r="D52" s="70"/>
      <c r="E52" s="71"/>
      <c r="F52" s="4" t="s">
        <v>29</v>
      </c>
      <c r="G52" s="72"/>
      <c r="H52" s="73"/>
      <c r="I52" s="73"/>
      <c r="J52" s="73"/>
      <c r="K52" s="73"/>
      <c r="L52" s="74"/>
      <c r="P52" s="39" t="str">
        <f t="shared" si="4"/>
        <v>5. Contact person - fax number</v>
      </c>
    </row>
    <row r="53" spans="1:17" x14ac:dyDescent="0.35">
      <c r="A53" s="69" t="s">
        <v>52</v>
      </c>
      <c r="B53" s="70"/>
      <c r="C53" s="70"/>
      <c r="D53" s="70"/>
      <c r="E53" s="71"/>
      <c r="F53" s="4" t="s">
        <v>29</v>
      </c>
      <c r="G53" s="72"/>
      <c r="H53" s="73"/>
      <c r="I53" s="73"/>
      <c r="J53" s="73"/>
      <c r="K53" s="73"/>
      <c r="L53" s="74"/>
      <c r="P53" s="39" t="str">
        <f t="shared" si="4"/>
        <v>6. Contact person - email address</v>
      </c>
    </row>
    <row r="54" spans="1:17" ht="42" x14ac:dyDescent="0.35">
      <c r="A54" s="69" t="s">
        <v>112</v>
      </c>
      <c r="B54" s="70"/>
      <c r="C54" s="70"/>
      <c r="D54" s="70"/>
      <c r="E54" s="71"/>
      <c r="F54" s="4" t="s">
        <v>7</v>
      </c>
      <c r="G54" s="72"/>
      <c r="H54" s="73"/>
      <c r="I54" s="73"/>
      <c r="J54" s="73"/>
      <c r="K54" s="73"/>
      <c r="L54" s="74"/>
      <c r="P54" s="39" t="str">
        <f t="shared" si="4"/>
        <v>7. Number of years that Proposer's company has been in business, continuously providing the goods/services described in this RFP, under the same name and/or tax identification number.
Note: Must be at least 5 year(s).</v>
      </c>
    </row>
    <row r="55" spans="1:17" x14ac:dyDescent="0.35">
      <c r="A55" s="69" t="s">
        <v>53</v>
      </c>
      <c r="B55" s="70"/>
      <c r="C55" s="70"/>
      <c r="D55" s="70"/>
      <c r="E55" s="71"/>
      <c r="F55" s="4" t="s">
        <v>29</v>
      </c>
      <c r="G55" s="72"/>
      <c r="H55" s="73"/>
      <c r="I55" s="73"/>
      <c r="J55" s="73"/>
      <c r="K55" s="73"/>
      <c r="L55" s="74"/>
      <c r="P55" s="39" t="str">
        <f t="shared" si="4"/>
        <v>8. Any other business/trade names that Proposer is currently known by or has been known by in the past</v>
      </c>
    </row>
    <row r="56" spans="1:17" x14ac:dyDescent="0.35">
      <c r="A56" s="69" t="s">
        <v>54</v>
      </c>
      <c r="B56" s="70"/>
      <c r="C56" s="70"/>
      <c r="D56" s="70"/>
      <c r="E56" s="71"/>
      <c r="F56" s="4" t="s">
        <v>29</v>
      </c>
      <c r="G56" s="72"/>
      <c r="H56" s="73"/>
      <c r="I56" s="73"/>
      <c r="J56" s="73"/>
      <c r="K56" s="73"/>
      <c r="L56" s="74"/>
      <c r="P56" s="39" t="str">
        <f t="shared" ref="P56:P83" si="5">A56</f>
        <v xml:space="preserve">9. Standard days and hours of business </v>
      </c>
    </row>
    <row r="57" spans="1:17" x14ac:dyDescent="0.35">
      <c r="A57" s="69" t="s">
        <v>55</v>
      </c>
      <c r="B57" s="70"/>
      <c r="C57" s="70"/>
      <c r="D57" s="70"/>
      <c r="E57" s="71"/>
      <c r="F57" s="4" t="s">
        <v>7</v>
      </c>
      <c r="G57" s="72"/>
      <c r="H57" s="73"/>
      <c r="I57" s="73"/>
      <c r="J57" s="73"/>
      <c r="K57" s="73"/>
      <c r="L57" s="74"/>
      <c r="P57" s="39" t="str">
        <f t="shared" si="5"/>
        <v>10. Number of individuals currently employed full time (at least 35 hours/week)</v>
      </c>
    </row>
    <row r="58" spans="1:17" x14ac:dyDescent="0.35">
      <c r="A58" s="69" t="s">
        <v>56</v>
      </c>
      <c r="B58" s="70"/>
      <c r="C58" s="70"/>
      <c r="D58" s="70"/>
      <c r="E58" s="71"/>
      <c r="F58" s="4" t="s">
        <v>7</v>
      </c>
      <c r="G58" s="72"/>
      <c r="H58" s="73"/>
      <c r="I58" s="73"/>
      <c r="J58" s="73"/>
      <c r="K58" s="73"/>
      <c r="L58" s="74"/>
      <c r="P58" s="39" t="str">
        <f t="shared" si="5"/>
        <v>11. Number of individuals current employed part time (less than 35 hours/week)</v>
      </c>
    </row>
    <row r="59" spans="1:17" ht="28" x14ac:dyDescent="0.35">
      <c r="A59" s="69" t="s">
        <v>34</v>
      </c>
      <c r="B59" s="70"/>
      <c r="C59" s="70"/>
      <c r="D59" s="70"/>
      <c r="E59" s="71"/>
      <c r="F59" s="4" t="s">
        <v>15</v>
      </c>
      <c r="G59" s="72"/>
      <c r="H59" s="73"/>
      <c r="I59" s="73"/>
      <c r="J59" s="73"/>
      <c r="K59" s="73"/>
      <c r="L59" s="74"/>
      <c r="P59" s="39" t="str">
        <f t="shared" si="5"/>
        <v>12. Is Proposer registered with the Connecticut Secretary of the State's Office?</v>
      </c>
    </row>
    <row r="60" spans="1:17" ht="28" x14ac:dyDescent="0.35">
      <c r="A60" s="69" t="s">
        <v>35</v>
      </c>
      <c r="B60" s="70"/>
      <c r="C60" s="70"/>
      <c r="D60" s="70"/>
      <c r="E60" s="71"/>
      <c r="F60" s="4" t="s">
        <v>15</v>
      </c>
      <c r="G60" s="72"/>
      <c r="H60" s="73"/>
      <c r="I60" s="73"/>
      <c r="J60" s="73"/>
      <c r="K60" s="73"/>
      <c r="L60" s="74"/>
      <c r="P60" s="39" t="str">
        <f t="shared" si="5"/>
        <v>13. If requested, would Proposer provide a "Good Standing" certificate issued by the Connecticut Secretary of the State's Office?</v>
      </c>
    </row>
    <row r="61" spans="1:17" s="20" customFormat="1" x14ac:dyDescent="0.35">
      <c r="A61" s="90" t="s">
        <v>37</v>
      </c>
      <c r="B61" s="91"/>
      <c r="C61" s="91"/>
      <c r="D61" s="91"/>
      <c r="E61" s="92"/>
      <c r="F61" s="21"/>
      <c r="G61" s="22"/>
      <c r="H61" s="23"/>
      <c r="I61" s="23"/>
      <c r="J61" s="23"/>
      <c r="K61" s="23"/>
      <c r="L61" s="28"/>
      <c r="O61" s="45"/>
      <c r="P61" s="39" t="str">
        <f t="shared" si="5"/>
        <v>B. Financial Information</v>
      </c>
      <c r="Q61" s="35"/>
    </row>
    <row r="62" spans="1:17" x14ac:dyDescent="0.35">
      <c r="A62" s="69" t="s">
        <v>38</v>
      </c>
      <c r="B62" s="70"/>
      <c r="C62" s="70"/>
      <c r="D62" s="70"/>
      <c r="E62" s="71"/>
      <c r="F62" s="4" t="s">
        <v>8</v>
      </c>
      <c r="G62" s="84"/>
      <c r="H62" s="85"/>
      <c r="I62" s="85"/>
      <c r="J62" s="85"/>
      <c r="K62" s="85"/>
      <c r="L62" s="86"/>
      <c r="P62" s="39" t="str">
        <f t="shared" si="5"/>
        <v>1. Current value of Proposer's equipment.</v>
      </c>
    </row>
    <row r="63" spans="1:17" x14ac:dyDescent="0.35">
      <c r="A63" s="69" t="s">
        <v>39</v>
      </c>
      <c r="B63" s="70"/>
      <c r="C63" s="70"/>
      <c r="D63" s="70"/>
      <c r="E63" s="71"/>
      <c r="F63" s="4" t="s">
        <v>8</v>
      </c>
      <c r="G63" s="84"/>
      <c r="H63" s="85"/>
      <c r="I63" s="85"/>
      <c r="J63" s="85"/>
      <c r="K63" s="85"/>
      <c r="L63" s="86"/>
      <c r="P63" s="39" t="str">
        <f t="shared" si="5"/>
        <v>2. Current value of all of Proposer's assets (including equipment, real estate, etc.).</v>
      </c>
    </row>
    <row r="64" spans="1:17" ht="42" x14ac:dyDescent="0.35">
      <c r="A64" s="69" t="s">
        <v>113</v>
      </c>
      <c r="B64" s="70"/>
      <c r="C64" s="70"/>
      <c r="D64" s="70"/>
      <c r="E64" s="71"/>
      <c r="F64" s="4" t="s">
        <v>15</v>
      </c>
      <c r="G64" s="72"/>
      <c r="H64" s="73"/>
      <c r="I64" s="73"/>
      <c r="J64" s="73"/>
      <c r="K64" s="73"/>
      <c r="L64" s="74"/>
      <c r="P64" s="39" t="str">
        <f t="shared" si="5"/>
        <v>3.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65" spans="1:17" s="20" customFormat="1" x14ac:dyDescent="0.35">
      <c r="A65" s="90" t="s">
        <v>40</v>
      </c>
      <c r="B65" s="91"/>
      <c r="C65" s="91"/>
      <c r="D65" s="91"/>
      <c r="E65" s="92"/>
      <c r="F65" s="21"/>
      <c r="G65" s="22"/>
      <c r="H65" s="23"/>
      <c r="I65" s="23"/>
      <c r="J65" s="23"/>
      <c r="K65" s="23"/>
      <c r="L65" s="28"/>
      <c r="O65" s="45"/>
      <c r="P65" s="39" t="str">
        <f t="shared" si="5"/>
        <v>C. Experience and Staffing Relevant to this RFP</v>
      </c>
      <c r="Q65" s="35"/>
    </row>
    <row r="66" spans="1:17" ht="28" x14ac:dyDescent="0.35">
      <c r="A66" s="87" t="s">
        <v>41</v>
      </c>
      <c r="B66" s="88"/>
      <c r="C66" s="88"/>
      <c r="D66" s="88"/>
      <c r="E66" s="89"/>
      <c r="F66" s="4" t="s">
        <v>15</v>
      </c>
      <c r="G66" s="72"/>
      <c r="H66" s="73"/>
      <c r="I66" s="73"/>
      <c r="J66" s="73"/>
      <c r="K66" s="73"/>
      <c r="L66" s="74"/>
      <c r="P66" s="39" t="str">
        <f t="shared" si="5"/>
        <v>1. Proposer has, under its direct employment and supervision, the necessary personnel, organization and facilities to properly fulfill all the services and conditions required by this RFP.</v>
      </c>
    </row>
    <row r="67" spans="1:17" ht="56" x14ac:dyDescent="0.35">
      <c r="A67" s="69" t="s">
        <v>74</v>
      </c>
      <c r="B67" s="70"/>
      <c r="C67" s="70"/>
      <c r="D67" s="70"/>
      <c r="E67" s="71"/>
      <c r="F67" s="4" t="s">
        <v>15</v>
      </c>
      <c r="G67" s="72"/>
      <c r="H67" s="73"/>
      <c r="I67" s="73"/>
      <c r="J67" s="73"/>
      <c r="K67" s="73"/>
      <c r="L67" s="74"/>
      <c r="P67" s="39" t="str">
        <f t="shared" si="5"/>
        <v>2. Proposer has all of the certifications, licenses and/or registrations needed to legally provide the goods/services described in this RFP.
Note: Proposer must provide copies of any such certifications, licenses and/or registrations upon UConn Health's request.</v>
      </c>
    </row>
    <row r="68" spans="1:17" x14ac:dyDescent="0.35">
      <c r="A68" s="93" t="s">
        <v>42</v>
      </c>
      <c r="B68" s="94"/>
      <c r="C68" s="94"/>
      <c r="D68" s="94"/>
      <c r="E68" s="95"/>
      <c r="F68" s="4" t="s">
        <v>29</v>
      </c>
      <c r="G68" s="72"/>
      <c r="H68" s="73"/>
      <c r="I68" s="73"/>
      <c r="J68" s="73"/>
      <c r="K68" s="73"/>
      <c r="L68" s="74"/>
      <c r="P68" s="39" t="str">
        <f t="shared" si="5"/>
        <v>3. Describe how the Proposer's experience meets the requirements of this RFP.</v>
      </c>
    </row>
    <row r="69" spans="1:17" ht="28" x14ac:dyDescent="0.35">
      <c r="A69" s="93" t="s">
        <v>43</v>
      </c>
      <c r="B69" s="94"/>
      <c r="C69" s="94"/>
      <c r="D69" s="94"/>
      <c r="E69" s="95"/>
      <c r="F69" s="4" t="s">
        <v>29</v>
      </c>
      <c r="G69" s="72"/>
      <c r="H69" s="73"/>
      <c r="I69" s="73"/>
      <c r="J69" s="73"/>
      <c r="K69" s="73"/>
      <c r="L69" s="74"/>
      <c r="P69" s="39" t="str">
        <f t="shared" si="5"/>
        <v>4. List the projects completed by Proposer within the last three (3) years with emphasis on activities relevant to the requirements specified in this RFP.</v>
      </c>
    </row>
    <row r="70" spans="1:17" ht="84" x14ac:dyDescent="0.35">
      <c r="A70" s="93" t="s">
        <v>75</v>
      </c>
      <c r="B70" s="94"/>
      <c r="C70" s="94"/>
      <c r="D70" s="94"/>
      <c r="E70" s="95"/>
      <c r="F70" s="4" t="s">
        <v>29</v>
      </c>
      <c r="G70" s="72"/>
      <c r="H70" s="73"/>
      <c r="I70" s="73"/>
      <c r="J70" s="73"/>
      <c r="K70" s="73"/>
      <c r="L70" s="74"/>
      <c r="P70" s="39" t="str">
        <f t="shared" si="5"/>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71" spans="1:17" ht="28" x14ac:dyDescent="0.35">
      <c r="A71" s="93" t="s">
        <v>44</v>
      </c>
      <c r="B71" s="94"/>
      <c r="C71" s="94"/>
      <c r="D71" s="94"/>
      <c r="E71" s="95"/>
      <c r="F71" s="4" t="s">
        <v>15</v>
      </c>
      <c r="G71" s="72"/>
      <c r="H71" s="73"/>
      <c r="I71" s="73"/>
      <c r="J71" s="73"/>
      <c r="K71" s="73"/>
      <c r="L71" s="74"/>
      <c r="P71" s="39" t="str">
        <f t="shared" si="5"/>
        <v>6. A copy of Proposer's organizational chart showing the hierarchical structure of functions and positions is included with Proposer's response.</v>
      </c>
    </row>
    <row r="72" spans="1:17" s="20" customFormat="1" x14ac:dyDescent="0.35">
      <c r="A72" s="90" t="s">
        <v>45</v>
      </c>
      <c r="B72" s="91"/>
      <c r="C72" s="91"/>
      <c r="D72" s="91"/>
      <c r="E72" s="92"/>
      <c r="F72" s="21"/>
      <c r="G72" s="22"/>
      <c r="H72" s="23"/>
      <c r="I72" s="23"/>
      <c r="J72" s="23"/>
      <c r="K72" s="23"/>
      <c r="L72" s="28"/>
      <c r="O72" s="45"/>
      <c r="P72" s="39" t="str">
        <f t="shared" si="5"/>
        <v>D. Legal/Regulatory Matters</v>
      </c>
      <c r="Q72" s="35"/>
    </row>
    <row r="73" spans="1:17" ht="98" x14ac:dyDescent="0.35">
      <c r="A73" s="69" t="s">
        <v>105</v>
      </c>
      <c r="B73" s="70"/>
      <c r="C73" s="70"/>
      <c r="D73" s="70"/>
      <c r="E73" s="71"/>
      <c r="F73" s="4" t="s">
        <v>15</v>
      </c>
      <c r="G73" s="72"/>
      <c r="H73" s="73"/>
      <c r="I73" s="73"/>
      <c r="J73" s="73"/>
      <c r="K73" s="73"/>
      <c r="L73" s="74"/>
      <c r="P73" s="39" t="str">
        <f t="shared" si="5"/>
        <v>1.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74" spans="1:17" ht="98" x14ac:dyDescent="0.35">
      <c r="A74" s="69" t="s">
        <v>106</v>
      </c>
      <c r="B74" s="70"/>
      <c r="C74" s="70"/>
      <c r="D74" s="70"/>
      <c r="E74" s="71"/>
      <c r="F74" s="4" t="s">
        <v>15</v>
      </c>
      <c r="G74" s="72"/>
      <c r="H74" s="73"/>
      <c r="I74" s="73"/>
      <c r="J74" s="73"/>
      <c r="K74" s="73"/>
      <c r="L74" s="74"/>
      <c r="P74" s="39" t="str">
        <f t="shared" si="5"/>
        <v>2.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75" spans="1:17" ht="56" x14ac:dyDescent="0.35">
      <c r="A75" s="93" t="s">
        <v>107</v>
      </c>
      <c r="B75" s="94"/>
      <c r="C75" s="94"/>
      <c r="D75" s="94"/>
      <c r="E75" s="95"/>
      <c r="F75" s="4" t="s">
        <v>15</v>
      </c>
      <c r="G75" s="72"/>
      <c r="H75" s="73"/>
      <c r="I75" s="73"/>
      <c r="J75" s="73"/>
      <c r="K75" s="73"/>
      <c r="L75" s="74"/>
      <c r="P75" s="39" t="str">
        <f t="shared" si="5"/>
        <v xml:space="preserve">3.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76" spans="1:17" ht="154" x14ac:dyDescent="0.35">
      <c r="A76" s="93" t="s">
        <v>108</v>
      </c>
      <c r="B76" s="94"/>
      <c r="C76" s="94"/>
      <c r="D76" s="94"/>
      <c r="E76" s="95"/>
      <c r="F76" s="4" t="s">
        <v>15</v>
      </c>
      <c r="G76" s="72"/>
      <c r="H76" s="73"/>
      <c r="I76" s="73"/>
      <c r="J76" s="73"/>
      <c r="K76" s="73"/>
      <c r="L76" s="74"/>
      <c r="P76" s="39" t="str">
        <f t="shared" si="5"/>
        <v>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77" spans="1:17" s="20" customFormat="1" x14ac:dyDescent="0.35">
      <c r="A77" s="90" t="s">
        <v>46</v>
      </c>
      <c r="B77" s="91"/>
      <c r="C77" s="91"/>
      <c r="D77" s="91"/>
      <c r="E77" s="92"/>
      <c r="F77" s="21"/>
      <c r="G77" s="22"/>
      <c r="H77" s="23"/>
      <c r="I77" s="23"/>
      <c r="J77" s="23"/>
      <c r="K77" s="23"/>
      <c r="L77" s="28"/>
      <c r="O77" s="45"/>
      <c r="P77" s="39" t="str">
        <f t="shared" si="5"/>
        <v>E. Required Contract Language and Forms</v>
      </c>
      <c r="Q77" s="35"/>
    </row>
    <row r="78" spans="1:17" ht="28" x14ac:dyDescent="0.35">
      <c r="A78" s="96" t="s">
        <v>61</v>
      </c>
      <c r="B78" s="97"/>
      <c r="C78" s="97"/>
      <c r="D78" s="97"/>
      <c r="E78" s="98"/>
      <c r="F78" s="4" t="s">
        <v>15</v>
      </c>
      <c r="G78" s="72"/>
      <c r="H78" s="73"/>
      <c r="I78" s="73"/>
      <c r="J78" s="73"/>
      <c r="K78" s="73"/>
      <c r="L78" s="74"/>
      <c r="P78" s="39" t="str">
        <f t="shared" si="5"/>
        <v>1. Proposer acknowledges that it has received and reviewed the sample purchase order and/or standard contract included with this RFP.</v>
      </c>
    </row>
    <row r="79" spans="1:17" ht="98" x14ac:dyDescent="0.35">
      <c r="A79" s="96" t="s">
        <v>76</v>
      </c>
      <c r="B79" s="97"/>
      <c r="C79" s="97"/>
      <c r="D79" s="97"/>
      <c r="E79" s="98"/>
      <c r="F79" s="4" t="s">
        <v>15</v>
      </c>
      <c r="G79" s="72"/>
      <c r="H79" s="73"/>
      <c r="I79" s="73"/>
      <c r="J79" s="73"/>
      <c r="K79" s="73"/>
      <c r="L79" s="74"/>
      <c r="P79" s="39" t="str">
        <f t="shared" si="5"/>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80" spans="1:17" ht="70" x14ac:dyDescent="0.35">
      <c r="A80" s="96" t="s">
        <v>62</v>
      </c>
      <c r="B80" s="97"/>
      <c r="C80" s="97"/>
      <c r="D80" s="97"/>
      <c r="E80" s="98"/>
      <c r="F80" s="4" t="s">
        <v>15</v>
      </c>
      <c r="G80" s="72"/>
      <c r="H80" s="73"/>
      <c r="I80" s="73"/>
      <c r="J80" s="73"/>
      <c r="K80" s="73"/>
      <c r="L80" s="74"/>
      <c r="P80" s="39" t="str">
        <f t="shared" si="5"/>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81" spans="1:17" ht="28" x14ac:dyDescent="0.35">
      <c r="A81" s="93" t="s">
        <v>47</v>
      </c>
      <c r="B81" s="94"/>
      <c r="C81" s="94"/>
      <c r="D81" s="94"/>
      <c r="E81" s="95"/>
      <c r="F81" s="4" t="s">
        <v>15</v>
      </c>
      <c r="G81" s="72"/>
      <c r="H81" s="73"/>
      <c r="I81" s="73"/>
      <c r="J81" s="73"/>
      <c r="K81" s="73"/>
      <c r="L81" s="74"/>
      <c r="P81" s="39" t="str">
        <f t="shared" si="5"/>
        <v>4. If selected as a result of this RFP, Proposer agrees to execute all State of Connecticut affidavits and certifications required at the time of award (see sample forms included with this RFP).</v>
      </c>
    </row>
    <row r="82" spans="1:17" ht="84" x14ac:dyDescent="0.35">
      <c r="A82" s="96" t="s">
        <v>90</v>
      </c>
      <c r="B82" s="97"/>
      <c r="C82" s="97"/>
      <c r="D82" s="97"/>
      <c r="E82" s="98"/>
      <c r="F82" s="4" t="s">
        <v>15</v>
      </c>
      <c r="G82" s="72"/>
      <c r="H82" s="73"/>
      <c r="I82" s="73"/>
      <c r="J82" s="73"/>
      <c r="K82" s="73"/>
      <c r="L82" s="74"/>
      <c r="P82" s="39" t="str">
        <f t="shared" si="5"/>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83" spans="1:17" ht="70" x14ac:dyDescent="0.35">
      <c r="A83" s="69" t="s">
        <v>63</v>
      </c>
      <c r="B83" s="70"/>
      <c r="C83" s="70"/>
      <c r="D83" s="70"/>
      <c r="E83" s="71"/>
      <c r="F83" s="4" t="s">
        <v>15</v>
      </c>
      <c r="G83" s="72"/>
      <c r="H83" s="73"/>
      <c r="I83" s="73"/>
      <c r="J83" s="73"/>
      <c r="K83" s="73"/>
      <c r="L83" s="74"/>
      <c r="P83" s="39" t="str">
        <f t="shared" si="5"/>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84" spans="1:17" ht="56" x14ac:dyDescent="0.35">
      <c r="A84" s="96" t="s">
        <v>77</v>
      </c>
      <c r="B84" s="97"/>
      <c r="C84" s="97"/>
      <c r="D84" s="97"/>
      <c r="E84" s="98"/>
      <c r="F84" s="4" t="s">
        <v>15</v>
      </c>
      <c r="G84" s="72"/>
      <c r="H84" s="73"/>
      <c r="I84" s="73"/>
      <c r="J84" s="73"/>
      <c r="K84" s="73"/>
      <c r="L84" s="74"/>
      <c r="P84" s="39" t="str">
        <f>A84</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85" spans="1:17" x14ac:dyDescent="0.35">
      <c r="A85" s="210" t="s">
        <v>25</v>
      </c>
      <c r="B85" s="211"/>
      <c r="C85" s="211"/>
      <c r="D85" s="211"/>
      <c r="E85" s="211"/>
      <c r="F85" s="211"/>
      <c r="G85" s="211"/>
      <c r="H85" s="211"/>
      <c r="I85" s="211"/>
      <c r="J85" s="211"/>
      <c r="K85" s="211"/>
      <c r="L85" s="212"/>
    </row>
    <row r="86" spans="1:17" s="2" customFormat="1" ht="70" x14ac:dyDescent="0.35">
      <c r="A86" s="217" t="s">
        <v>78</v>
      </c>
      <c r="B86" s="218"/>
      <c r="C86" s="218"/>
      <c r="D86" s="218"/>
      <c r="E86" s="218"/>
      <c r="F86" s="218"/>
      <c r="G86" s="218"/>
      <c r="H86" s="218"/>
      <c r="I86" s="218"/>
      <c r="J86" s="218"/>
      <c r="K86" s="218"/>
      <c r="L86" s="219"/>
      <c r="O86" s="36" t="str">
        <f>A86</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86" s="39"/>
      <c r="Q86" s="36"/>
    </row>
    <row r="87" spans="1:17" x14ac:dyDescent="0.35">
      <c r="A87" s="123" t="s">
        <v>23</v>
      </c>
      <c r="B87" s="124"/>
      <c r="C87" s="124"/>
      <c r="D87" s="124"/>
      <c r="E87" s="124"/>
      <c r="F87" s="124"/>
      <c r="G87" s="124"/>
      <c r="H87" s="124"/>
      <c r="I87" s="124"/>
      <c r="J87" s="124"/>
      <c r="K87" s="124"/>
      <c r="L87" s="125"/>
    </row>
    <row r="88" spans="1:17" x14ac:dyDescent="0.35">
      <c r="A88" s="129"/>
      <c r="B88" s="130"/>
      <c r="C88" s="130"/>
      <c r="D88" s="24" t="s">
        <v>3</v>
      </c>
      <c r="E88" s="132"/>
      <c r="F88" s="132"/>
      <c r="G88" s="132"/>
      <c r="H88" s="132"/>
      <c r="I88" s="132"/>
      <c r="J88" s="132"/>
      <c r="K88" s="132"/>
      <c r="L88" s="216"/>
    </row>
    <row r="89" spans="1:17" x14ac:dyDescent="0.35">
      <c r="A89" s="129"/>
      <c r="B89" s="130"/>
      <c r="C89" s="130"/>
      <c r="D89" s="213" t="s">
        <v>9</v>
      </c>
      <c r="E89" s="214"/>
      <c r="F89" s="215"/>
      <c r="G89" s="127"/>
      <c r="H89" s="127"/>
      <c r="I89" s="127"/>
      <c r="J89" s="127"/>
      <c r="K89" s="127"/>
      <c r="L89" s="128"/>
      <c r="P89" s="39">
        <f t="shared" ref="P89:P113" si="6">G89</f>
        <v>0</v>
      </c>
    </row>
    <row r="90" spans="1:17" x14ac:dyDescent="0.35">
      <c r="A90" s="129"/>
      <c r="B90" s="130"/>
      <c r="C90" s="130"/>
      <c r="D90" s="126" t="s">
        <v>16</v>
      </c>
      <c r="E90" s="126"/>
      <c r="F90" s="126"/>
      <c r="G90" s="127"/>
      <c r="H90" s="127"/>
      <c r="I90" s="127"/>
      <c r="J90" s="127"/>
      <c r="K90" s="127"/>
      <c r="L90" s="128"/>
      <c r="P90" s="39">
        <f t="shared" si="6"/>
        <v>0</v>
      </c>
    </row>
    <row r="91" spans="1:17" x14ac:dyDescent="0.35">
      <c r="A91" s="129"/>
      <c r="B91" s="130"/>
      <c r="C91" s="130"/>
      <c r="D91" s="126" t="s">
        <v>10</v>
      </c>
      <c r="E91" s="126"/>
      <c r="F91" s="126"/>
      <c r="G91" s="127"/>
      <c r="H91" s="127"/>
      <c r="I91" s="127"/>
      <c r="J91" s="127"/>
      <c r="K91" s="127"/>
      <c r="L91" s="128"/>
      <c r="P91" s="39">
        <f>G91</f>
        <v>0</v>
      </c>
    </row>
    <row r="92" spans="1:17" x14ac:dyDescent="0.35">
      <c r="A92" s="129"/>
      <c r="B92" s="130"/>
      <c r="C92" s="130"/>
      <c r="D92" s="126" t="s">
        <v>11</v>
      </c>
      <c r="E92" s="126"/>
      <c r="F92" s="126"/>
      <c r="G92" s="127"/>
      <c r="H92" s="127"/>
      <c r="I92" s="127"/>
      <c r="J92" s="127"/>
      <c r="K92" s="127"/>
      <c r="L92" s="128"/>
      <c r="P92" s="39">
        <f t="shared" si="6"/>
        <v>0</v>
      </c>
    </row>
    <row r="93" spans="1:17" x14ac:dyDescent="0.35">
      <c r="A93" s="129"/>
      <c r="B93" s="130"/>
      <c r="C93" s="130"/>
      <c r="D93" s="133" t="s">
        <v>104</v>
      </c>
      <c r="E93" s="134"/>
      <c r="F93" s="135"/>
      <c r="G93" s="136"/>
      <c r="H93" s="137"/>
      <c r="I93" s="137"/>
      <c r="J93" s="137"/>
      <c r="K93" s="137"/>
      <c r="L93" s="138"/>
    </row>
    <row r="94" spans="1:17" x14ac:dyDescent="0.35">
      <c r="A94" s="129"/>
      <c r="B94" s="130"/>
      <c r="C94" s="130"/>
      <c r="D94" s="126" t="s">
        <v>12</v>
      </c>
      <c r="E94" s="126"/>
      <c r="F94" s="126"/>
      <c r="G94" s="127"/>
      <c r="H94" s="127"/>
      <c r="I94" s="127"/>
      <c r="J94" s="127"/>
      <c r="K94" s="127"/>
      <c r="L94" s="128"/>
      <c r="P94" s="39">
        <f t="shared" si="6"/>
        <v>0</v>
      </c>
    </row>
    <row r="95" spans="1:17" x14ac:dyDescent="0.35">
      <c r="A95" s="129"/>
      <c r="B95" s="130"/>
      <c r="C95" s="130"/>
      <c r="D95" s="126" t="s">
        <v>30</v>
      </c>
      <c r="E95" s="126"/>
      <c r="F95" s="126"/>
      <c r="G95" s="127"/>
      <c r="H95" s="127"/>
      <c r="I95" s="127"/>
      <c r="J95" s="127"/>
      <c r="K95" s="127"/>
      <c r="L95" s="128"/>
      <c r="P95" s="39">
        <f t="shared" si="6"/>
        <v>0</v>
      </c>
    </row>
    <row r="96" spans="1:17" x14ac:dyDescent="0.35">
      <c r="A96" s="129"/>
      <c r="B96" s="130"/>
      <c r="C96" s="130"/>
      <c r="D96" s="126" t="s">
        <v>99</v>
      </c>
      <c r="E96" s="126"/>
      <c r="F96" s="126"/>
      <c r="G96" s="127"/>
      <c r="H96" s="127"/>
      <c r="I96" s="127"/>
      <c r="J96" s="127"/>
      <c r="K96" s="127"/>
      <c r="L96" s="128"/>
      <c r="P96" s="39">
        <f t="shared" ref="P96" si="7">G96</f>
        <v>0</v>
      </c>
    </row>
    <row r="97" spans="1:16" x14ac:dyDescent="0.35">
      <c r="A97" s="129"/>
      <c r="B97" s="130"/>
      <c r="C97" s="130"/>
      <c r="D97" s="24" t="s">
        <v>5</v>
      </c>
      <c r="E97" s="132"/>
      <c r="F97" s="132"/>
      <c r="G97" s="132"/>
      <c r="H97" s="132"/>
      <c r="I97" s="132"/>
      <c r="J97" s="132"/>
      <c r="K97" s="132"/>
      <c r="L97" s="216"/>
    </row>
    <row r="98" spans="1:16" x14ac:dyDescent="0.35">
      <c r="A98" s="129"/>
      <c r="B98" s="130"/>
      <c r="C98" s="130"/>
      <c r="D98" s="213" t="s">
        <v>9</v>
      </c>
      <c r="E98" s="214"/>
      <c r="F98" s="215"/>
      <c r="G98" s="127"/>
      <c r="H98" s="127"/>
      <c r="I98" s="127"/>
      <c r="J98" s="127"/>
      <c r="K98" s="127"/>
      <c r="L98" s="128"/>
      <c r="P98" s="39">
        <f t="shared" si="6"/>
        <v>0</v>
      </c>
    </row>
    <row r="99" spans="1:16" x14ac:dyDescent="0.35">
      <c r="A99" s="129"/>
      <c r="B99" s="130"/>
      <c r="C99" s="130"/>
      <c r="D99" s="126" t="s">
        <v>16</v>
      </c>
      <c r="E99" s="126"/>
      <c r="F99" s="126"/>
      <c r="G99" s="127"/>
      <c r="H99" s="127"/>
      <c r="I99" s="127"/>
      <c r="J99" s="127"/>
      <c r="K99" s="127"/>
      <c r="L99" s="128"/>
      <c r="P99" s="39">
        <f t="shared" si="6"/>
        <v>0</v>
      </c>
    </row>
    <row r="100" spans="1:16" x14ac:dyDescent="0.35">
      <c r="A100" s="129"/>
      <c r="B100" s="130"/>
      <c r="C100" s="130"/>
      <c r="D100" s="126" t="s">
        <v>10</v>
      </c>
      <c r="E100" s="126"/>
      <c r="F100" s="126"/>
      <c r="G100" s="127"/>
      <c r="H100" s="127"/>
      <c r="I100" s="127"/>
      <c r="J100" s="127"/>
      <c r="K100" s="127"/>
      <c r="L100" s="128"/>
      <c r="P100" s="39">
        <f t="shared" si="6"/>
        <v>0</v>
      </c>
    </row>
    <row r="101" spans="1:16" x14ac:dyDescent="0.35">
      <c r="A101" s="129"/>
      <c r="B101" s="130"/>
      <c r="C101" s="130"/>
      <c r="D101" s="126" t="s">
        <v>11</v>
      </c>
      <c r="E101" s="126"/>
      <c r="F101" s="126"/>
      <c r="G101" s="127"/>
      <c r="H101" s="127"/>
      <c r="I101" s="127"/>
      <c r="J101" s="127"/>
      <c r="K101" s="127"/>
      <c r="L101" s="128"/>
      <c r="P101" s="39">
        <f t="shared" si="6"/>
        <v>0</v>
      </c>
    </row>
    <row r="102" spans="1:16" x14ac:dyDescent="0.35">
      <c r="A102" s="129"/>
      <c r="B102" s="130"/>
      <c r="C102" s="130"/>
      <c r="D102" s="133" t="s">
        <v>104</v>
      </c>
      <c r="E102" s="134"/>
      <c r="F102" s="135"/>
      <c r="G102" s="136"/>
      <c r="H102" s="137"/>
      <c r="I102" s="137"/>
      <c r="J102" s="137"/>
      <c r="K102" s="137"/>
      <c r="L102" s="138"/>
    </row>
    <row r="103" spans="1:16" x14ac:dyDescent="0.35">
      <c r="A103" s="129"/>
      <c r="B103" s="130"/>
      <c r="C103" s="130"/>
      <c r="D103" s="126" t="s">
        <v>12</v>
      </c>
      <c r="E103" s="126"/>
      <c r="F103" s="126"/>
      <c r="G103" s="127"/>
      <c r="H103" s="127"/>
      <c r="I103" s="127"/>
      <c r="J103" s="127"/>
      <c r="K103" s="127"/>
      <c r="L103" s="128"/>
      <c r="P103" s="39">
        <f t="shared" si="6"/>
        <v>0</v>
      </c>
    </row>
    <row r="104" spans="1:16" x14ac:dyDescent="0.35">
      <c r="A104" s="129"/>
      <c r="B104" s="130"/>
      <c r="C104" s="130"/>
      <c r="D104" s="126" t="s">
        <v>30</v>
      </c>
      <c r="E104" s="126"/>
      <c r="F104" s="126"/>
      <c r="G104" s="127"/>
      <c r="H104" s="127"/>
      <c r="I104" s="127"/>
      <c r="J104" s="127"/>
      <c r="K104" s="127"/>
      <c r="L104" s="128"/>
      <c r="P104" s="39">
        <f t="shared" si="6"/>
        <v>0</v>
      </c>
    </row>
    <row r="105" spans="1:16" x14ac:dyDescent="0.35">
      <c r="A105" s="129"/>
      <c r="B105" s="130"/>
      <c r="C105" s="130"/>
      <c r="D105" s="126" t="s">
        <v>99</v>
      </c>
      <c r="E105" s="126"/>
      <c r="F105" s="126"/>
      <c r="G105" s="127"/>
      <c r="H105" s="127"/>
      <c r="I105" s="127"/>
      <c r="J105" s="127"/>
      <c r="K105" s="127"/>
      <c r="L105" s="128"/>
      <c r="P105" s="39">
        <f t="shared" si="6"/>
        <v>0</v>
      </c>
    </row>
    <row r="106" spans="1:16" x14ac:dyDescent="0.35">
      <c r="A106" s="129"/>
      <c r="B106" s="130"/>
      <c r="C106" s="130"/>
      <c r="D106" s="24" t="s">
        <v>4</v>
      </c>
      <c r="E106" s="132"/>
      <c r="F106" s="132"/>
      <c r="G106" s="132"/>
      <c r="H106" s="132"/>
      <c r="I106" s="132"/>
      <c r="J106" s="132"/>
      <c r="K106" s="132"/>
      <c r="L106" s="216"/>
    </row>
    <row r="107" spans="1:16" x14ac:dyDescent="0.35">
      <c r="A107" s="129"/>
      <c r="B107" s="130"/>
      <c r="C107" s="130"/>
      <c r="D107" s="213" t="s">
        <v>9</v>
      </c>
      <c r="E107" s="214"/>
      <c r="F107" s="215"/>
      <c r="G107" s="127"/>
      <c r="H107" s="127"/>
      <c r="I107" s="127"/>
      <c r="J107" s="127"/>
      <c r="K107" s="127"/>
      <c r="L107" s="128"/>
      <c r="P107" s="39">
        <f t="shared" si="6"/>
        <v>0</v>
      </c>
    </row>
    <row r="108" spans="1:16" x14ac:dyDescent="0.35">
      <c r="A108" s="129"/>
      <c r="B108" s="130"/>
      <c r="C108" s="130"/>
      <c r="D108" s="126" t="s">
        <v>16</v>
      </c>
      <c r="E108" s="126"/>
      <c r="F108" s="126"/>
      <c r="G108" s="127"/>
      <c r="H108" s="127"/>
      <c r="I108" s="127"/>
      <c r="J108" s="127"/>
      <c r="K108" s="127"/>
      <c r="L108" s="128"/>
      <c r="P108" s="39">
        <f t="shared" si="6"/>
        <v>0</v>
      </c>
    </row>
    <row r="109" spans="1:16" x14ac:dyDescent="0.35">
      <c r="A109" s="129"/>
      <c r="B109" s="130"/>
      <c r="C109" s="130"/>
      <c r="D109" s="126" t="s">
        <v>10</v>
      </c>
      <c r="E109" s="126"/>
      <c r="F109" s="126"/>
      <c r="G109" s="127"/>
      <c r="H109" s="127"/>
      <c r="I109" s="127"/>
      <c r="J109" s="127"/>
      <c r="K109" s="127"/>
      <c r="L109" s="128"/>
      <c r="P109" s="39">
        <f t="shared" si="6"/>
        <v>0</v>
      </c>
    </row>
    <row r="110" spans="1:16" x14ac:dyDescent="0.35">
      <c r="A110" s="129"/>
      <c r="B110" s="130"/>
      <c r="C110" s="130"/>
      <c r="D110" s="126" t="s">
        <v>11</v>
      </c>
      <c r="E110" s="126"/>
      <c r="F110" s="126"/>
      <c r="G110" s="127"/>
      <c r="H110" s="127"/>
      <c r="I110" s="127"/>
      <c r="J110" s="127"/>
      <c r="K110" s="127"/>
      <c r="L110" s="128"/>
      <c r="P110" s="39">
        <f t="shared" si="6"/>
        <v>0</v>
      </c>
    </row>
    <row r="111" spans="1:16" x14ac:dyDescent="0.35">
      <c r="A111" s="129"/>
      <c r="B111" s="130"/>
      <c r="C111" s="130"/>
      <c r="D111" s="133" t="s">
        <v>104</v>
      </c>
      <c r="E111" s="134"/>
      <c r="F111" s="135"/>
      <c r="G111" s="136"/>
      <c r="H111" s="137"/>
      <c r="I111" s="137"/>
      <c r="J111" s="137"/>
      <c r="K111" s="137"/>
      <c r="L111" s="138"/>
    </row>
    <row r="112" spans="1:16" x14ac:dyDescent="0.35">
      <c r="A112" s="129"/>
      <c r="B112" s="130"/>
      <c r="C112" s="130"/>
      <c r="D112" s="222" t="s">
        <v>12</v>
      </c>
      <c r="E112" s="222"/>
      <c r="F112" s="222"/>
      <c r="G112" s="220"/>
      <c r="H112" s="220"/>
      <c r="I112" s="220"/>
      <c r="J112" s="220"/>
      <c r="K112" s="220"/>
      <c r="L112" s="221"/>
      <c r="P112" s="39">
        <f t="shared" si="6"/>
        <v>0</v>
      </c>
    </row>
    <row r="113" spans="1:17" x14ac:dyDescent="0.35">
      <c r="A113" s="129"/>
      <c r="B113" s="130"/>
      <c r="C113" s="130"/>
      <c r="D113" s="126" t="s">
        <v>30</v>
      </c>
      <c r="E113" s="126"/>
      <c r="F113" s="126"/>
      <c r="G113" s="127"/>
      <c r="H113" s="127"/>
      <c r="I113" s="127"/>
      <c r="J113" s="127"/>
      <c r="K113" s="127"/>
      <c r="L113" s="128"/>
      <c r="P113" s="39">
        <f t="shared" si="6"/>
        <v>0</v>
      </c>
    </row>
    <row r="114" spans="1:17" x14ac:dyDescent="0.35">
      <c r="A114" s="131"/>
      <c r="B114" s="132"/>
      <c r="C114" s="132"/>
      <c r="D114" s="126" t="s">
        <v>99</v>
      </c>
      <c r="E114" s="126"/>
      <c r="F114" s="126"/>
      <c r="G114" s="127"/>
      <c r="H114" s="127"/>
      <c r="I114" s="127"/>
      <c r="J114" s="127"/>
      <c r="K114" s="127"/>
      <c r="L114" s="128"/>
      <c r="P114" s="39">
        <f t="shared" ref="P114" si="8">G114</f>
        <v>0</v>
      </c>
    </row>
    <row r="115" spans="1:17" ht="28" x14ac:dyDescent="0.35">
      <c r="A115" s="223" t="s">
        <v>73</v>
      </c>
      <c r="B115" s="224"/>
      <c r="C115" s="224"/>
      <c r="D115" s="224"/>
      <c r="E115" s="224"/>
      <c r="F115" s="224"/>
      <c r="G115" s="224"/>
      <c r="H115" s="224"/>
      <c r="I115" s="224"/>
      <c r="J115" s="224"/>
      <c r="K115" s="224"/>
      <c r="L115" s="225"/>
      <c r="O115" s="36" t="str">
        <f>A115</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16" spans="1:17" x14ac:dyDescent="0.35">
      <c r="A116" s="129"/>
      <c r="B116" s="130"/>
      <c r="C116" s="130"/>
      <c r="D116" s="24" t="s">
        <v>57</v>
      </c>
      <c r="E116" s="132"/>
      <c r="F116" s="132"/>
      <c r="G116" s="132"/>
      <c r="H116" s="132"/>
      <c r="I116" s="132"/>
      <c r="J116" s="132"/>
      <c r="K116" s="132"/>
      <c r="L116" s="216"/>
    </row>
    <row r="117" spans="1:17" x14ac:dyDescent="0.35">
      <c r="A117" s="129"/>
      <c r="B117" s="130"/>
      <c r="C117" s="130"/>
      <c r="D117" s="213" t="s">
        <v>9</v>
      </c>
      <c r="E117" s="214"/>
      <c r="F117" s="215"/>
      <c r="G117" s="127"/>
      <c r="H117" s="127"/>
      <c r="I117" s="127"/>
      <c r="J117" s="127"/>
      <c r="K117" s="127"/>
      <c r="L117" s="128"/>
      <c r="P117" s="39">
        <f t="shared" ref="P117:P124" si="9">G117</f>
        <v>0</v>
      </c>
    </row>
    <row r="118" spans="1:17" x14ac:dyDescent="0.35">
      <c r="A118" s="129"/>
      <c r="B118" s="130"/>
      <c r="C118" s="130"/>
      <c r="D118" s="126" t="s">
        <v>16</v>
      </c>
      <c r="E118" s="126"/>
      <c r="F118" s="126"/>
      <c r="G118" s="127"/>
      <c r="H118" s="127"/>
      <c r="I118" s="127"/>
      <c r="J118" s="127"/>
      <c r="K118" s="127"/>
      <c r="L118" s="128"/>
      <c r="P118" s="39">
        <f t="shared" si="9"/>
        <v>0</v>
      </c>
    </row>
    <row r="119" spans="1:17" x14ac:dyDescent="0.35">
      <c r="A119" s="129"/>
      <c r="B119" s="130"/>
      <c r="C119" s="130"/>
      <c r="D119" s="126" t="s">
        <v>10</v>
      </c>
      <c r="E119" s="126"/>
      <c r="F119" s="126"/>
      <c r="G119" s="127"/>
      <c r="H119" s="127"/>
      <c r="I119" s="127"/>
      <c r="J119" s="127"/>
      <c r="K119" s="127"/>
      <c r="L119" s="128"/>
      <c r="P119" s="39">
        <f t="shared" si="9"/>
        <v>0</v>
      </c>
    </row>
    <row r="120" spans="1:17" x14ac:dyDescent="0.35">
      <c r="A120" s="129"/>
      <c r="B120" s="130"/>
      <c r="C120" s="130"/>
      <c r="D120" s="126" t="s">
        <v>11</v>
      </c>
      <c r="E120" s="126"/>
      <c r="F120" s="126"/>
      <c r="G120" s="127"/>
      <c r="H120" s="127"/>
      <c r="I120" s="127"/>
      <c r="J120" s="127"/>
      <c r="K120" s="127"/>
      <c r="L120" s="128"/>
      <c r="P120" s="39">
        <f t="shared" si="9"/>
        <v>0</v>
      </c>
    </row>
    <row r="121" spans="1:17" x14ac:dyDescent="0.35">
      <c r="A121" s="129"/>
      <c r="B121" s="130"/>
      <c r="C121" s="130"/>
      <c r="D121" s="133" t="s">
        <v>104</v>
      </c>
      <c r="E121" s="134"/>
      <c r="F121" s="135"/>
      <c r="G121" s="136"/>
      <c r="H121" s="137"/>
      <c r="I121" s="137"/>
      <c r="J121" s="137"/>
      <c r="K121" s="137"/>
      <c r="L121" s="138"/>
    </row>
    <row r="122" spans="1:17" x14ac:dyDescent="0.35">
      <c r="A122" s="129"/>
      <c r="B122" s="130"/>
      <c r="C122" s="130"/>
      <c r="D122" s="126" t="s">
        <v>13</v>
      </c>
      <c r="E122" s="126"/>
      <c r="F122" s="126"/>
      <c r="G122" s="127"/>
      <c r="H122" s="127"/>
      <c r="I122" s="127"/>
      <c r="J122" s="127"/>
      <c r="K122" s="127"/>
      <c r="L122" s="128"/>
      <c r="P122" s="39">
        <f t="shared" si="9"/>
        <v>0</v>
      </c>
    </row>
    <row r="123" spans="1:17" x14ac:dyDescent="0.35">
      <c r="A123" s="129"/>
      <c r="B123" s="130"/>
      <c r="C123" s="130"/>
      <c r="D123" s="126" t="s">
        <v>31</v>
      </c>
      <c r="E123" s="126"/>
      <c r="F123" s="126"/>
      <c r="G123" s="127"/>
      <c r="H123" s="127"/>
      <c r="I123" s="127"/>
      <c r="J123" s="127"/>
      <c r="K123" s="127"/>
      <c r="L123" s="128"/>
      <c r="P123" s="39">
        <f t="shared" si="9"/>
        <v>0</v>
      </c>
    </row>
    <row r="124" spans="1:17" x14ac:dyDescent="0.35">
      <c r="A124" s="129"/>
      <c r="B124" s="130"/>
      <c r="C124" s="130"/>
      <c r="D124" s="126" t="s">
        <v>99</v>
      </c>
      <c r="E124" s="126"/>
      <c r="F124" s="126"/>
      <c r="G124" s="127"/>
      <c r="H124" s="127"/>
      <c r="I124" s="127"/>
      <c r="J124" s="127"/>
      <c r="K124" s="127"/>
      <c r="L124" s="128"/>
      <c r="P124" s="39">
        <f t="shared" si="9"/>
        <v>0</v>
      </c>
    </row>
    <row r="125" spans="1:17" x14ac:dyDescent="0.35">
      <c r="A125" s="99" t="s">
        <v>26</v>
      </c>
      <c r="B125" s="100"/>
      <c r="C125" s="100"/>
      <c r="D125" s="100"/>
      <c r="E125" s="100"/>
      <c r="F125" s="100"/>
      <c r="G125" s="100"/>
      <c r="H125" s="100"/>
      <c r="I125" s="100"/>
      <c r="J125" s="100"/>
      <c r="K125" s="100"/>
      <c r="L125" s="101"/>
    </row>
    <row r="126" spans="1:17" x14ac:dyDescent="0.35">
      <c r="A126" s="157" t="s">
        <v>64</v>
      </c>
      <c r="B126" s="158"/>
      <c r="C126" s="158"/>
      <c r="D126" s="158"/>
      <c r="E126" s="158"/>
      <c r="F126" s="158"/>
      <c r="G126" s="158"/>
      <c r="H126" s="158"/>
      <c r="I126" s="158"/>
      <c r="J126" s="158"/>
      <c r="K126" s="158"/>
      <c r="L126" s="159"/>
      <c r="O126" s="36" t="str">
        <f t="shared" ref="O126:O132" si="10">A126</f>
        <v xml:space="preserve">Pricing shall remain fixed throughout the term of award. </v>
      </c>
    </row>
    <row r="127" spans="1:17" s="42" customFormat="1" ht="28" x14ac:dyDescent="0.35">
      <c r="A127" s="166" t="s">
        <v>118</v>
      </c>
      <c r="B127" s="167"/>
      <c r="C127" s="167"/>
      <c r="D127" s="167"/>
      <c r="E127" s="167"/>
      <c r="F127" s="167"/>
      <c r="G127" s="167"/>
      <c r="H127" s="167"/>
      <c r="I127" s="167"/>
      <c r="J127" s="167"/>
      <c r="K127" s="167"/>
      <c r="L127" s="168"/>
      <c r="O127" s="63" t="str">
        <f t="shared" si="10"/>
        <v>No increases to the amounts quoted as "Proposer's Discounted Price per Unit for UConn Health" will be allowed, except due to [reasons why price increase would be allowed and restrictions, if any, such as limited to 1 increase per year or cap on % increase allowed].</v>
      </c>
      <c r="P127" s="64"/>
      <c r="Q127" s="41"/>
    </row>
    <row r="128" spans="1:17" ht="56" x14ac:dyDescent="0.35">
      <c r="A128" s="157" t="s">
        <v>101</v>
      </c>
      <c r="B128" s="158"/>
      <c r="C128" s="158"/>
      <c r="D128" s="158"/>
      <c r="E128" s="158"/>
      <c r="F128" s="158"/>
      <c r="G128" s="158"/>
      <c r="H128" s="158"/>
      <c r="I128" s="158"/>
      <c r="J128" s="158"/>
      <c r="K128" s="158"/>
      <c r="L128" s="159"/>
      <c r="O128" s="36" t="str">
        <f t="shared" si="10"/>
        <v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129" spans="1:17" x14ac:dyDescent="0.35">
      <c r="A129" s="157" t="s">
        <v>65</v>
      </c>
      <c r="B129" s="158"/>
      <c r="C129" s="158"/>
      <c r="D129" s="158"/>
      <c r="E129" s="158"/>
      <c r="F129" s="158"/>
      <c r="G129" s="158"/>
      <c r="H129" s="158"/>
      <c r="I129" s="158"/>
      <c r="J129" s="158"/>
      <c r="K129" s="158"/>
      <c r="L129" s="159"/>
      <c r="O129" s="36" t="str">
        <f t="shared" si="10"/>
        <v xml:space="preserve">No increases to the amounts quoted by Proposer as "Handling (if any)" will be allowed. </v>
      </c>
    </row>
    <row r="130" spans="1:17" ht="28" x14ac:dyDescent="0.35">
      <c r="A130" s="157" t="s">
        <v>87</v>
      </c>
      <c r="B130" s="158"/>
      <c r="C130" s="158"/>
      <c r="D130" s="158"/>
      <c r="E130" s="158"/>
      <c r="F130" s="158"/>
      <c r="G130" s="158"/>
      <c r="H130" s="158"/>
      <c r="I130" s="158"/>
      <c r="J130" s="158"/>
      <c r="K130" s="158"/>
      <c r="L130" s="159"/>
      <c r="O130" s="36" t="str">
        <f t="shared" si="10"/>
        <v xml:space="preserve">The automatically-calculated percentages in the "% Discount to UConn Health" column are for UConn Health’s informational use only.
Any request to increase costs to UConn Health during the term of the award must be supported with relevant documentation. </v>
      </c>
    </row>
    <row r="131" spans="1:17" ht="42" x14ac:dyDescent="0.35">
      <c r="A131" s="157" t="s">
        <v>86</v>
      </c>
      <c r="B131" s="158"/>
      <c r="C131" s="158"/>
      <c r="D131" s="158"/>
      <c r="E131" s="158"/>
      <c r="F131" s="158"/>
      <c r="G131" s="158"/>
      <c r="H131" s="158"/>
      <c r="I131" s="158"/>
      <c r="J131" s="158"/>
      <c r="K131" s="158"/>
      <c r="L131" s="159"/>
      <c r="O131" s="36" t="str">
        <f t="shared" si="10"/>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32" spans="1:17" s="2" customFormat="1" x14ac:dyDescent="0.35">
      <c r="A132" s="163" t="s">
        <v>97</v>
      </c>
      <c r="B132" s="164"/>
      <c r="C132" s="164"/>
      <c r="D132" s="164"/>
      <c r="E132" s="164"/>
      <c r="F132" s="164"/>
      <c r="G132" s="164"/>
      <c r="H132" s="164"/>
      <c r="I132" s="164"/>
      <c r="J132" s="164"/>
      <c r="K132" s="164"/>
      <c r="L132" s="165"/>
      <c r="O132" s="36" t="str">
        <f t="shared" si="10"/>
        <v>Prompt Payment Terms: Enter the percentage by which invoices will be reduced if they are paid within the specified number of days. Note: If no prompt payment discount is being offered, enter 0 on both lines.</v>
      </c>
      <c r="P132" s="39"/>
      <c r="Q132" s="36"/>
    </row>
    <row r="133" spans="1:17" s="2" customFormat="1" x14ac:dyDescent="0.35">
      <c r="A133" s="151"/>
      <c r="B133" s="152"/>
      <c r="C133" s="153"/>
      <c r="D133" s="145" t="s">
        <v>17</v>
      </c>
      <c r="E133" s="146"/>
      <c r="F133" s="147"/>
      <c r="G133" s="6"/>
      <c r="H133" s="169"/>
      <c r="I133" s="170"/>
      <c r="J133" s="170"/>
      <c r="K133" s="170"/>
      <c r="L133" s="171"/>
      <c r="O133" s="36"/>
      <c r="P133" s="39"/>
      <c r="Q133" s="36"/>
    </row>
    <row r="134" spans="1:17" x14ac:dyDescent="0.35">
      <c r="A134" s="154"/>
      <c r="B134" s="155"/>
      <c r="C134" s="156"/>
      <c r="D134" s="148" t="s">
        <v>19</v>
      </c>
      <c r="E134" s="149"/>
      <c r="F134" s="150"/>
      <c r="G134" s="7"/>
      <c r="H134" s="172"/>
      <c r="I134" s="173"/>
      <c r="J134" s="173"/>
      <c r="K134" s="173"/>
      <c r="L134" s="174"/>
    </row>
    <row r="135" spans="1:17" s="2" customFormat="1" x14ac:dyDescent="0.35">
      <c r="A135" s="160" t="s">
        <v>85</v>
      </c>
      <c r="B135" s="161"/>
      <c r="C135" s="161"/>
      <c r="D135" s="161"/>
      <c r="E135" s="161"/>
      <c r="F135" s="161"/>
      <c r="G135" s="161"/>
      <c r="H135" s="161"/>
      <c r="I135" s="161"/>
      <c r="J135" s="161"/>
      <c r="K135" s="161"/>
      <c r="L135" s="162"/>
      <c r="O135" s="36"/>
      <c r="P135" s="39"/>
      <c r="Q135" s="36"/>
    </row>
    <row r="136" spans="1:17" s="14" customFormat="1" ht="59.5" x14ac:dyDescent="0.35">
      <c r="A136" s="29" t="s">
        <v>14</v>
      </c>
      <c r="B136" s="175" t="s">
        <v>81</v>
      </c>
      <c r="C136" s="176"/>
      <c r="D136" s="177"/>
      <c r="E136" s="11" t="s">
        <v>79</v>
      </c>
      <c r="F136" s="11" t="s">
        <v>80</v>
      </c>
      <c r="G136" s="11" t="s">
        <v>82</v>
      </c>
      <c r="H136" s="49" t="s">
        <v>83</v>
      </c>
      <c r="I136" s="13" t="s">
        <v>95</v>
      </c>
      <c r="J136" s="12" t="s">
        <v>102</v>
      </c>
      <c r="K136" s="12" t="s">
        <v>84</v>
      </c>
      <c r="L136" s="11" t="s">
        <v>96</v>
      </c>
      <c r="O136" s="47"/>
      <c r="P136" s="48"/>
      <c r="Q136" s="37"/>
    </row>
    <row r="137" spans="1:17" ht="35.25" customHeight="1" x14ac:dyDescent="0.35">
      <c r="A137" s="54"/>
      <c r="B137" s="114" t="s">
        <v>114</v>
      </c>
      <c r="C137" s="115"/>
      <c r="D137" s="116"/>
      <c r="E137" s="62"/>
      <c r="F137" s="56" t="s">
        <v>117</v>
      </c>
      <c r="G137" s="8"/>
      <c r="H137" s="8"/>
      <c r="I137" s="10" t="e">
        <f>(G137-H137)/G137</f>
        <v>#DIV/0!</v>
      </c>
      <c r="J137" s="9"/>
      <c r="K137" s="9"/>
      <c r="L137" s="30">
        <f>PRODUCT((E137),(H137+J137+K137))</f>
        <v>0</v>
      </c>
      <c r="Q137" s="34" t="str">
        <f>B137</f>
        <v>Number of contractor staff assigned to work on-site at UConn Health weekly</v>
      </c>
    </row>
    <row r="138" spans="1:17" x14ac:dyDescent="0.35">
      <c r="A138" s="54"/>
      <c r="B138" s="114" t="s">
        <v>115</v>
      </c>
      <c r="C138" s="115"/>
      <c r="D138" s="116"/>
      <c r="E138" s="62"/>
      <c r="F138" s="56" t="s">
        <v>117</v>
      </c>
      <c r="G138" s="8"/>
      <c r="H138" s="8"/>
      <c r="I138" s="10" t="e">
        <f t="shared" ref="I138:I141" si="11">(G138-H138)/G138</f>
        <v>#DIV/0!</v>
      </c>
      <c r="J138" s="9"/>
      <c r="K138" s="9"/>
      <c r="L138" s="30">
        <f t="shared" ref="L138:L141" si="12">PRODUCT((E138),(H138+J138+K138))</f>
        <v>0</v>
      </c>
      <c r="Q138" s="34" t="str">
        <f t="shared" ref="Q138:Q141" si="13">B138</f>
        <v>Number of contractor staff assigned to work remotely weekly</v>
      </c>
    </row>
    <row r="139" spans="1:17" x14ac:dyDescent="0.35">
      <c r="A139" s="54"/>
      <c r="B139" s="114"/>
      <c r="C139" s="115"/>
      <c r="D139" s="116"/>
      <c r="E139" s="55"/>
      <c r="F139" s="56"/>
      <c r="G139" s="8"/>
      <c r="H139" s="8"/>
      <c r="I139" s="10" t="e">
        <f t="shared" si="11"/>
        <v>#DIV/0!</v>
      </c>
      <c r="J139" s="9"/>
      <c r="K139" s="9"/>
      <c r="L139" s="30">
        <f t="shared" si="12"/>
        <v>0</v>
      </c>
      <c r="Q139" s="34">
        <f t="shared" si="13"/>
        <v>0</v>
      </c>
    </row>
    <row r="140" spans="1:17" ht="32.25" customHeight="1" x14ac:dyDescent="0.35">
      <c r="A140" s="54"/>
      <c r="B140" s="114" t="s">
        <v>116</v>
      </c>
      <c r="C140" s="115"/>
      <c r="D140" s="115"/>
      <c r="E140" s="115"/>
      <c r="F140" s="116"/>
      <c r="G140" s="8"/>
      <c r="H140" s="8"/>
      <c r="I140" s="10" t="e">
        <f t="shared" si="11"/>
        <v>#DIV/0!</v>
      </c>
      <c r="J140" s="9"/>
      <c r="K140" s="9"/>
      <c r="L140" s="30">
        <f t="shared" si="12"/>
        <v>0</v>
      </c>
      <c r="Q140" s="34" t="str">
        <f t="shared" si="13"/>
        <v>Provide your hourly rate for any services that UConn Health requests that are outside the scope of work described in this RFP</v>
      </c>
    </row>
    <row r="141" spans="1:17" x14ac:dyDescent="0.35">
      <c r="A141" s="54"/>
      <c r="B141" s="114"/>
      <c r="C141" s="115"/>
      <c r="D141" s="116"/>
      <c r="E141" s="55"/>
      <c r="F141" s="56"/>
      <c r="G141" s="8"/>
      <c r="H141" s="8"/>
      <c r="I141" s="10" t="e">
        <f t="shared" si="11"/>
        <v>#DIV/0!</v>
      </c>
      <c r="J141" s="9"/>
      <c r="K141" s="9"/>
      <c r="L141" s="30">
        <f t="shared" si="12"/>
        <v>0</v>
      </c>
      <c r="Q141" s="34">
        <f t="shared" si="13"/>
        <v>0</v>
      </c>
    </row>
    <row r="142" spans="1:17" ht="70.5" thickBot="1" x14ac:dyDescent="0.4">
      <c r="A142" s="31"/>
      <c r="B142" s="117" t="s">
        <v>92</v>
      </c>
      <c r="C142" s="118"/>
      <c r="D142" s="119"/>
      <c r="E142" s="50" t="s">
        <v>88</v>
      </c>
      <c r="F142" s="15" t="s">
        <v>18</v>
      </c>
      <c r="G142" s="16" t="s">
        <v>18</v>
      </c>
      <c r="H142" s="16" t="s">
        <v>18</v>
      </c>
      <c r="I142" s="17"/>
      <c r="J142" s="25" t="s">
        <v>18</v>
      </c>
      <c r="K142" s="16" t="s">
        <v>18</v>
      </c>
      <c r="L142" s="32" t="s">
        <v>18</v>
      </c>
      <c r="Q142" s="34" t="str">
        <f>B142</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43" spans="1:17" ht="16" thickBot="1" x14ac:dyDescent="0.4">
      <c r="A143" s="120" t="s">
        <v>66</v>
      </c>
      <c r="B143" s="121"/>
      <c r="C143" s="121"/>
      <c r="D143" s="121"/>
      <c r="E143" s="121"/>
      <c r="F143" s="121"/>
      <c r="G143" s="121"/>
      <c r="H143" s="121"/>
      <c r="I143" s="121"/>
      <c r="J143" s="121"/>
      <c r="K143" s="122"/>
      <c r="L143" s="18">
        <f>SUM(L137:L138)</f>
        <v>0</v>
      </c>
    </row>
    <row r="144" spans="1:17" x14ac:dyDescent="0.35">
      <c r="A144" s="99" t="s">
        <v>68</v>
      </c>
      <c r="B144" s="100"/>
      <c r="C144" s="100"/>
      <c r="D144" s="100"/>
      <c r="E144" s="100"/>
      <c r="F144" s="100"/>
      <c r="G144" s="100"/>
      <c r="H144" s="100"/>
      <c r="I144" s="100"/>
      <c r="J144" s="100"/>
      <c r="K144" s="100"/>
      <c r="L144" s="101"/>
    </row>
    <row r="145" spans="1:18" ht="42" x14ac:dyDescent="0.35">
      <c r="A145" s="102" t="s">
        <v>89</v>
      </c>
      <c r="B145" s="103"/>
      <c r="C145" s="103"/>
      <c r="D145" s="103"/>
      <c r="E145" s="104"/>
      <c r="F145" s="26" t="s">
        <v>0</v>
      </c>
      <c r="G145" s="108" t="s">
        <v>22</v>
      </c>
      <c r="H145" s="109"/>
      <c r="I145" s="109"/>
      <c r="J145" s="109"/>
      <c r="K145" s="109"/>
      <c r="L145" s="110"/>
    </row>
    <row r="146" spans="1:18" ht="16" thickBot="1" x14ac:dyDescent="0.4">
      <c r="A146" s="105"/>
      <c r="B146" s="106"/>
      <c r="C146" s="106"/>
      <c r="D146" s="106"/>
      <c r="E146" s="107"/>
      <c r="F146" s="33" t="s">
        <v>67</v>
      </c>
      <c r="G146" s="111"/>
      <c r="H146" s="112"/>
      <c r="I146" s="112"/>
      <c r="J146" s="112"/>
      <c r="K146" s="112"/>
      <c r="L146" s="113"/>
      <c r="R146" s="38">
        <f>G146</f>
        <v>0</v>
      </c>
    </row>
  </sheetData>
  <sheetProtection algorithmName="SHA-512" hashValue="QmuiB4v0Rqe2piIvxDkRgc0PQ9iLp+s15SIj3ZjiUTOfkjgRnJ8xFHTEmkA1cC6jrGTIEs6sjhg7ju50Jr47CA==" saltValue="sOU7t+W3/YoG/PILy1IqRw==" spinCount="100000" sheet="1" selectLockedCells="1"/>
  <protectedRanges>
    <protectedRange password="C770" sqref="A4" name="Range1"/>
    <protectedRange password="C770" sqref="A5:A9" name="Range1_1"/>
    <protectedRange password="C770" sqref="A3" name="Range1_1_1"/>
  </protectedRanges>
  <mergeCells count="250">
    <mergeCell ref="G25:L25"/>
    <mergeCell ref="G26:L26"/>
    <mergeCell ref="B140:F140"/>
    <mergeCell ref="D121:F121"/>
    <mergeCell ref="G121:L121"/>
    <mergeCell ref="A40:E40"/>
    <mergeCell ref="A35:E35"/>
    <mergeCell ref="G35:L35"/>
    <mergeCell ref="A36:E36"/>
    <mergeCell ref="G36:L36"/>
    <mergeCell ref="A37:E37"/>
    <mergeCell ref="G37:L37"/>
    <mergeCell ref="A38:E38"/>
    <mergeCell ref="G38:L38"/>
    <mergeCell ref="A39:E39"/>
    <mergeCell ref="G39:L39"/>
    <mergeCell ref="D104:F104"/>
    <mergeCell ref="G104:L104"/>
    <mergeCell ref="A115:L115"/>
    <mergeCell ref="D118:F118"/>
    <mergeCell ref="G118:L118"/>
    <mergeCell ref="D113:F113"/>
    <mergeCell ref="D114:F114"/>
    <mergeCell ref="G114:L114"/>
    <mergeCell ref="D117:F117"/>
    <mergeCell ref="A116:C124"/>
    <mergeCell ref="G119:L119"/>
    <mergeCell ref="D107:F107"/>
    <mergeCell ref="D119:F119"/>
    <mergeCell ref="G112:L112"/>
    <mergeCell ref="D112:F112"/>
    <mergeCell ref="G103:L103"/>
    <mergeCell ref="D109:F109"/>
    <mergeCell ref="G109:L109"/>
    <mergeCell ref="G113:L113"/>
    <mergeCell ref="G110:L110"/>
    <mergeCell ref="G117:L117"/>
    <mergeCell ref="E116:L116"/>
    <mergeCell ref="D103:F103"/>
    <mergeCell ref="E106:L106"/>
    <mergeCell ref="D108:F108"/>
    <mergeCell ref="G108:L108"/>
    <mergeCell ref="D101:F101"/>
    <mergeCell ref="A85:L85"/>
    <mergeCell ref="G101:L101"/>
    <mergeCell ref="D89:F89"/>
    <mergeCell ref="D90:F90"/>
    <mergeCell ref="D91:F91"/>
    <mergeCell ref="D92:F92"/>
    <mergeCell ref="E88:L88"/>
    <mergeCell ref="G98:L98"/>
    <mergeCell ref="G91:L91"/>
    <mergeCell ref="A86:L86"/>
    <mergeCell ref="D98:F98"/>
    <mergeCell ref="D100:F100"/>
    <mergeCell ref="G94:L94"/>
    <mergeCell ref="G89:L89"/>
    <mergeCell ref="G100:L100"/>
    <mergeCell ref="G99:L99"/>
    <mergeCell ref="D99:F99"/>
    <mergeCell ref="G90:L90"/>
    <mergeCell ref="E97:L97"/>
    <mergeCell ref="D94:F94"/>
    <mergeCell ref="D95:F95"/>
    <mergeCell ref="G95:L95"/>
    <mergeCell ref="G2:L2"/>
    <mergeCell ref="A3:L3"/>
    <mergeCell ref="A44:L44"/>
    <mergeCell ref="A49:E49"/>
    <mergeCell ref="A11:E11"/>
    <mergeCell ref="G11:L11"/>
    <mergeCell ref="A31:E31"/>
    <mergeCell ref="G31:L31"/>
    <mergeCell ref="A6:L6"/>
    <mergeCell ref="A7:L7"/>
    <mergeCell ref="G49:L49"/>
    <mergeCell ref="G33:L33"/>
    <mergeCell ref="A29:E29"/>
    <mergeCell ref="G29:L29"/>
    <mergeCell ref="A30:E30"/>
    <mergeCell ref="G30:L30"/>
    <mergeCell ref="G43:L43"/>
    <mergeCell ref="A5:L5"/>
    <mergeCell ref="G15:L15"/>
    <mergeCell ref="A9:L9"/>
    <mergeCell ref="A16:E16"/>
    <mergeCell ref="A4:L4"/>
    <mergeCell ref="A45:L45"/>
    <mergeCell ref="A12:E12"/>
    <mergeCell ref="B137:D137"/>
    <mergeCell ref="H133:L134"/>
    <mergeCell ref="B136:D136"/>
    <mergeCell ref="D124:F124"/>
    <mergeCell ref="G124:L124"/>
    <mergeCell ref="G1:L1"/>
    <mergeCell ref="A1:B2"/>
    <mergeCell ref="C1:E2"/>
    <mergeCell ref="A74:E74"/>
    <mergeCell ref="A81:E81"/>
    <mergeCell ref="A82:E82"/>
    <mergeCell ref="A60:E60"/>
    <mergeCell ref="G57:L57"/>
    <mergeCell ref="G58:L58"/>
    <mergeCell ref="A58:E58"/>
    <mergeCell ref="G13:L13"/>
    <mergeCell ref="A10:L10"/>
    <mergeCell ref="A33:E33"/>
    <mergeCell ref="A13:E13"/>
    <mergeCell ref="A8:L8"/>
    <mergeCell ref="G16:L16"/>
    <mergeCell ref="A14:E14"/>
    <mergeCell ref="G14:L14"/>
    <mergeCell ref="A15:E15"/>
    <mergeCell ref="D133:F133"/>
    <mergeCell ref="D134:F134"/>
    <mergeCell ref="A133:C134"/>
    <mergeCell ref="G120:L120"/>
    <mergeCell ref="G122:L122"/>
    <mergeCell ref="A125:L125"/>
    <mergeCell ref="A131:L131"/>
    <mergeCell ref="A135:L135"/>
    <mergeCell ref="A132:L132"/>
    <mergeCell ref="A126:L126"/>
    <mergeCell ref="D120:F120"/>
    <mergeCell ref="D122:F122"/>
    <mergeCell ref="A130:L130"/>
    <mergeCell ref="A129:L129"/>
    <mergeCell ref="A128:L128"/>
    <mergeCell ref="A127:L127"/>
    <mergeCell ref="D123:F123"/>
    <mergeCell ref="G123:L123"/>
    <mergeCell ref="A76:E76"/>
    <mergeCell ref="A79:E79"/>
    <mergeCell ref="G79:L79"/>
    <mergeCell ref="A73:E73"/>
    <mergeCell ref="G74:L74"/>
    <mergeCell ref="G60:L60"/>
    <mergeCell ref="G46:L46"/>
    <mergeCell ref="A50:E50"/>
    <mergeCell ref="G50:L50"/>
    <mergeCell ref="G53:L53"/>
    <mergeCell ref="G54:L54"/>
    <mergeCell ref="A54:E54"/>
    <mergeCell ref="A53:E53"/>
    <mergeCell ref="A51:E51"/>
    <mergeCell ref="G51:L51"/>
    <mergeCell ref="A52:E52"/>
    <mergeCell ref="G52:L52"/>
    <mergeCell ref="A46:E46"/>
    <mergeCell ref="A47:E47"/>
    <mergeCell ref="G62:L62"/>
    <mergeCell ref="A62:E62"/>
    <mergeCell ref="G75:L75"/>
    <mergeCell ref="G76:L76"/>
    <mergeCell ref="A65:E65"/>
    <mergeCell ref="A144:L144"/>
    <mergeCell ref="A145:E146"/>
    <mergeCell ref="G145:L145"/>
    <mergeCell ref="G146:L146"/>
    <mergeCell ref="B139:D139"/>
    <mergeCell ref="B142:D142"/>
    <mergeCell ref="B141:D141"/>
    <mergeCell ref="A143:K143"/>
    <mergeCell ref="A87:L87"/>
    <mergeCell ref="D96:F96"/>
    <mergeCell ref="G96:L96"/>
    <mergeCell ref="A88:C114"/>
    <mergeCell ref="D105:F105"/>
    <mergeCell ref="G105:L105"/>
    <mergeCell ref="D110:F110"/>
    <mergeCell ref="G107:L107"/>
    <mergeCell ref="G92:L92"/>
    <mergeCell ref="D93:F93"/>
    <mergeCell ref="G93:L93"/>
    <mergeCell ref="D102:F102"/>
    <mergeCell ref="G102:L102"/>
    <mergeCell ref="D111:F111"/>
    <mergeCell ref="G111:L111"/>
    <mergeCell ref="B138:D138"/>
    <mergeCell ref="G82:L82"/>
    <mergeCell ref="G67:L67"/>
    <mergeCell ref="A70:E70"/>
    <mergeCell ref="G69:L69"/>
    <mergeCell ref="A75:E75"/>
    <mergeCell ref="A84:E84"/>
    <mergeCell ref="G71:L71"/>
    <mergeCell ref="A69:E69"/>
    <mergeCell ref="A72:E72"/>
    <mergeCell ref="A77:E77"/>
    <mergeCell ref="A78:E78"/>
    <mergeCell ref="G73:L73"/>
    <mergeCell ref="G81:L81"/>
    <mergeCell ref="A80:E80"/>
    <mergeCell ref="G84:L84"/>
    <mergeCell ref="A68:E68"/>
    <mergeCell ref="G68:L68"/>
    <mergeCell ref="G70:L70"/>
    <mergeCell ref="A71:E71"/>
    <mergeCell ref="G80:L80"/>
    <mergeCell ref="G78:L78"/>
    <mergeCell ref="A67:E67"/>
    <mergeCell ref="A83:E83"/>
    <mergeCell ref="G83:L83"/>
    <mergeCell ref="A66:E66"/>
    <mergeCell ref="G66:L66"/>
    <mergeCell ref="A55:E55"/>
    <mergeCell ref="G55:L55"/>
    <mergeCell ref="A48:E48"/>
    <mergeCell ref="G48:L48"/>
    <mergeCell ref="A63:E63"/>
    <mergeCell ref="A61:E61"/>
    <mergeCell ref="A57:E57"/>
    <mergeCell ref="G56:L56"/>
    <mergeCell ref="G59:L59"/>
    <mergeCell ref="A56:E56"/>
    <mergeCell ref="A64:E64"/>
    <mergeCell ref="G64:L64"/>
    <mergeCell ref="A43:E43"/>
    <mergeCell ref="G40:L40"/>
    <mergeCell ref="A42:E42"/>
    <mergeCell ref="G42:L42"/>
    <mergeCell ref="A34:E34"/>
    <mergeCell ref="G34:L34"/>
    <mergeCell ref="A28:E28"/>
    <mergeCell ref="A59:E59"/>
    <mergeCell ref="G63:L63"/>
    <mergeCell ref="A23:E23"/>
    <mergeCell ref="A24:E24"/>
    <mergeCell ref="A41:E41"/>
    <mergeCell ref="G41:L41"/>
    <mergeCell ref="A27:E27"/>
    <mergeCell ref="G27:L27"/>
    <mergeCell ref="A21:E21"/>
    <mergeCell ref="A22:E22"/>
    <mergeCell ref="A17:E17"/>
    <mergeCell ref="G17:L17"/>
    <mergeCell ref="G21:L21"/>
    <mergeCell ref="G22:L22"/>
    <mergeCell ref="A32:E32"/>
    <mergeCell ref="G32:L32"/>
    <mergeCell ref="A18:E18"/>
    <mergeCell ref="A19:E19"/>
    <mergeCell ref="A20:E20"/>
    <mergeCell ref="G18:L18"/>
    <mergeCell ref="G19:L19"/>
    <mergeCell ref="G20:L20"/>
    <mergeCell ref="A25:E25"/>
    <mergeCell ref="A26:E26"/>
    <mergeCell ref="G23:L23"/>
    <mergeCell ref="G24:L24"/>
  </mergeCells>
  <conditionalFormatting sqref="G2:L2 G73:L76 G62:L64 G13:L16 G18:L27">
    <cfRule type="containsBlanks" dxfId="23" priority="37" stopIfTrue="1">
      <formula>LEN(TRIM(G2))=0</formula>
    </cfRule>
  </conditionalFormatting>
  <conditionalFormatting sqref="G33:L34 G29:L31 G40:L43">
    <cfRule type="containsBlanks" dxfId="22" priority="36" stopIfTrue="1">
      <formula>LEN(TRIM(G29))=0</formula>
    </cfRule>
  </conditionalFormatting>
  <conditionalFormatting sqref="G48:L60 G66:L71 G78:L84">
    <cfRule type="containsBlanks" dxfId="21" priority="35" stopIfTrue="1">
      <formula>LEN(TRIM(G48))=0</formula>
    </cfRule>
  </conditionalFormatting>
  <conditionalFormatting sqref="G89:L92 G98:L101 G107:L110 G117:L120 G94:L95 G93 G103:L104 G102 G112:L113 G111 G122:L123 G121">
    <cfRule type="containsBlanks" dxfId="20" priority="34" stopIfTrue="1">
      <formula>LEN(TRIM(G89))=0</formula>
    </cfRule>
  </conditionalFormatting>
  <conditionalFormatting sqref="G133:G134">
    <cfRule type="containsBlanks" dxfId="19" priority="33" stopIfTrue="1">
      <formula>LEN(TRIM(G133))=0</formula>
    </cfRule>
  </conditionalFormatting>
  <conditionalFormatting sqref="G59:L60 G66:L67 G71:L71 G76:L76 G78:L79 G81:L84">
    <cfRule type="containsText" dxfId="18" priority="32" stopIfTrue="1" operator="containsText" text="no">
      <formula>NOT(ISERROR(SEARCH("no",G59)))</formula>
    </cfRule>
  </conditionalFormatting>
  <conditionalFormatting sqref="G80 G73:L75">
    <cfRule type="containsText" dxfId="17" priority="31" stopIfTrue="1" operator="containsText" text="yes">
      <formula>NOT(ISERROR(SEARCH("yes",G73)))</formula>
    </cfRule>
  </conditionalFormatting>
  <conditionalFormatting sqref="K137">
    <cfRule type="containsBlanks" dxfId="16" priority="25" stopIfTrue="1">
      <formula>LEN(TRIM(K137))=0</formula>
    </cfRule>
  </conditionalFormatting>
  <conditionalFormatting sqref="G138:H141 E138">
    <cfRule type="containsBlanks" dxfId="15" priority="24" stopIfTrue="1">
      <formula>LEN(TRIM(E138))=0</formula>
    </cfRule>
  </conditionalFormatting>
  <conditionalFormatting sqref="J138:J141">
    <cfRule type="containsBlanks" dxfId="14" priority="23" stopIfTrue="1">
      <formula>LEN(TRIM(J138))=0</formula>
    </cfRule>
  </conditionalFormatting>
  <conditionalFormatting sqref="G137:H137 E138">
    <cfRule type="containsBlanks" dxfId="13" priority="27" stopIfTrue="1">
      <formula>LEN(TRIM(E137))=0</formula>
    </cfRule>
  </conditionalFormatting>
  <conditionalFormatting sqref="J137">
    <cfRule type="containsBlanks" dxfId="12" priority="26" stopIfTrue="1">
      <formula>LEN(TRIM(J137))=0</formula>
    </cfRule>
  </conditionalFormatting>
  <conditionalFormatting sqref="K138:K141">
    <cfRule type="containsBlanks" dxfId="11" priority="22" stopIfTrue="1">
      <formula>LEN(TRIM(K138))=0</formula>
    </cfRule>
  </conditionalFormatting>
  <conditionalFormatting sqref="I142">
    <cfRule type="containsBlanks" dxfId="10" priority="21" stopIfTrue="1">
      <formula>LEN(TRIM(I142))=0</formula>
    </cfRule>
  </conditionalFormatting>
  <conditionalFormatting sqref="G146">
    <cfRule type="containsBlanks" dxfId="9" priority="20" stopIfTrue="1">
      <formula>LEN(TRIM(G146))=0</formula>
    </cfRule>
  </conditionalFormatting>
  <conditionalFormatting sqref="R146">
    <cfRule type="containsBlanks" dxfId="8" priority="19" stopIfTrue="1">
      <formula>LEN(TRIM(R146))=0</formula>
    </cfRule>
  </conditionalFormatting>
  <conditionalFormatting sqref="G35:L39">
    <cfRule type="containsBlanks" dxfId="7" priority="13" stopIfTrue="1">
      <formula>LEN(TRIM(G35))=0</formula>
    </cfRule>
  </conditionalFormatting>
  <conditionalFormatting sqref="G32:L32">
    <cfRule type="containsBlanks" dxfId="6" priority="11" stopIfTrue="1">
      <formula>LEN(TRIM(G32))=0</formula>
    </cfRule>
  </conditionalFormatting>
  <conditionalFormatting sqref="G96:L96">
    <cfRule type="containsBlanks" dxfId="5" priority="10" stopIfTrue="1">
      <formula>LEN(TRIM(G96))=0</formula>
    </cfRule>
  </conditionalFormatting>
  <conditionalFormatting sqref="G105:L105">
    <cfRule type="containsBlanks" dxfId="4" priority="9" stopIfTrue="1">
      <formula>LEN(TRIM(G105))=0</formula>
    </cfRule>
  </conditionalFormatting>
  <conditionalFormatting sqref="G114:L114">
    <cfRule type="containsBlanks" dxfId="3" priority="8" stopIfTrue="1">
      <formula>LEN(TRIM(G114))=0</formula>
    </cfRule>
  </conditionalFormatting>
  <conditionalFormatting sqref="G124:L124">
    <cfRule type="containsBlanks" dxfId="2" priority="7" stopIfTrue="1">
      <formula>LEN(TRIM(G124))=0</formula>
    </cfRule>
  </conditionalFormatting>
  <conditionalFormatting sqref="E137">
    <cfRule type="containsBlanks" dxfId="1" priority="2">
      <formula>LEN(TRIM(E137))=0</formula>
    </cfRule>
  </conditionalFormatting>
  <conditionalFormatting sqref="E138">
    <cfRule type="containsBlanks" dxfId="0" priority="1">
      <formula>LEN(TRIM(E138))=0</formula>
    </cfRule>
  </conditionalFormatting>
  <dataValidations count="1">
    <dataValidation type="list" allowBlank="1" showInputMessage="1" showErrorMessage="1" errorTitle="Dropdown" error="You must select an option from the dropdown menu." prompt="Select Yes or No" sqref="G66:L67 G71:L71 G59:L60 G78:L84 G73:L76 G64:L64">
      <formula1>YesNo</formula1>
    </dataValidation>
  </dataValidations>
  <printOptions horizontalCentered="1"/>
  <pageMargins left="0.3" right="0.3" top="0.5" bottom="0.6" header="0.15" footer="0.3"/>
  <pageSetup paperSize="5" scale="77" fitToHeight="0" orientation="landscape" horizontalDpi="4294967295" verticalDpi="4294967295"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4.5" x14ac:dyDescent="0.35"/>
  <cols>
    <col min="2" max="2" width="81" customWidth="1"/>
    <col min="3" max="3" width="72.54296875" bestFit="1" customWidth="1"/>
    <col min="5" max="5" width="8.54296875" customWidth="1"/>
  </cols>
  <sheetData>
    <row r="1" spans="1:3" x14ac:dyDescent="0.35">
      <c r="A1" t="s">
        <v>1</v>
      </c>
      <c r="B1" t="s">
        <v>93</v>
      </c>
      <c r="C1" t="s">
        <v>27</v>
      </c>
    </row>
    <row r="2" spans="1:3" x14ac:dyDescent="0.35">
      <c r="A2" t="s">
        <v>2</v>
      </c>
      <c r="B2" t="s">
        <v>94</v>
      </c>
      <c r="C2" t="s">
        <v>28</v>
      </c>
    </row>
    <row r="3" spans="1:3" x14ac:dyDescent="0.35">
      <c r="B3" t="s">
        <v>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Props1.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2.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C851AE-5CE3-48DB-BB6E-9A02B0DB857E}">
  <ds:schemaRefs>
    <ds:schemaRef ds:uri="e6eac9e2-af12-45c7-86ec-223573b1eca8"/>
    <ds:schemaRef ds:uri="http://schemas.microsoft.com/office/2006/documentManagement/types"/>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1b0faf3-33de-474b-b7b9-1da4255b43fc"/>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RFP SCOPE-RESPONSE SPREADSHEET</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Berry,Patricia</cp:lastModifiedBy>
  <cp:lastPrinted>2020-01-23T18:08:18Z</cp:lastPrinted>
  <dcterms:created xsi:type="dcterms:W3CDTF">2013-08-21T17:01:17Z</dcterms:created>
  <dcterms:modified xsi:type="dcterms:W3CDTF">2020-08-19T16:21:17Z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