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6750" activeTab="0"/>
  </bookViews>
  <sheets>
    <sheet name="RFP SCOPE-RESPONSE SPREADSHEET" sheetId="1" r:id="rId1"/>
    <sheet name="Drop-downs" sheetId="2" state="hidden" r:id="rId2"/>
  </sheets>
  <definedNames>
    <definedName name="_xlnm.Print_Area" localSheetId="0">'RFP SCOPE-RESPONSE SPREADSHEET'!$A$1:$L$149</definedName>
    <definedName name="_xlnm.Print_Titles" localSheetId="0">'RFP SCOPE-RESPONSE SPREADSHEET'!$1:$2</definedName>
    <definedName name="YesNo" comment="Yes-No Choice dropdown">'Drop-downs'!$A$1:$A$2</definedName>
  </definedNames>
  <calcPr fullCalcOnLoad="1"/>
</workbook>
</file>

<file path=xl/sharedStrings.xml><?xml version="1.0" encoding="utf-8"?>
<sst xmlns="http://schemas.openxmlformats.org/spreadsheetml/2006/main" count="224" uniqueCount="145">
  <si>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</si>
  <si>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</si>
  <si>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</si>
  <si>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</si>
  <si>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</si>
  <si>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</si>
  <si>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</si>
  <si>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</si>
  <si>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</si>
  <si>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</si>
  <si>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</si>
  <si>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</si>
  <si>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</si>
  <si>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</si>
  <si>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Item #/SKU</t>
  </si>
  <si>
    <t>Yes/No (Dropdown)</t>
  </si>
  <si>
    <t xml:space="preserve">   Address (Street, City, State &amp; Zip Code):</t>
  </si>
  <si>
    <t>Prompt payment discount (percentage):</t>
  </si>
  <si>
    <t>Varies</t>
  </si>
  <si>
    <t>For payment made within (# of days):</t>
  </si>
  <si>
    <t>RFP #:</t>
  </si>
  <si>
    <t>Proposer Name:</t>
  </si>
  <si>
    <t>Proposer's Response</t>
  </si>
  <si>
    <r>
      <t>Current Clients</t>
    </r>
    <r>
      <rPr>
        <sz val="11"/>
        <color indexed="8"/>
        <rFont val="Times New Roman"/>
        <family val="1"/>
      </rPr>
      <t xml:space="preserve">: Provide the following reference information for three (3) clients to whom you are currently providing goods/services comparable to those requested in this RFP. </t>
    </r>
  </si>
  <si>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</si>
  <si>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</si>
  <si>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</si>
  <si>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</si>
  <si>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</si>
  <si>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</si>
  <si>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</si>
  <si>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</si>
  <si>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</si>
  <si>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</si>
  <si>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</si>
  <si>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</si>
  <si>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</si>
  <si>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</si>
  <si>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</si>
  <si>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</si>
  <si>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</si>
  <si>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</si>
  <si>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</si>
  <si>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</si>
  <si>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</si>
  <si>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</si>
  <si>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</si>
  <si>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</si>
  <si>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</si>
  <si>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</si>
  <si>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</si>
  <si>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</si>
  <si>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</si>
  <si>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</si>
  <si>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</si>
  <si>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</si>
  <si>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</si>
  <si>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</si>
  <si>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</si>
  <si>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</si>
  <si>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</si>
  <si>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</si>
  <si>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val="single"/>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</si>
  <si>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</si>
  <si>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 xml:space="preserve">Pricing shall remain fixed throughout the term of award. </t>
  </si>
  <si>
    <r>
      <rPr>
        <u val="single"/>
        <sz val="11"/>
        <rFont val="Times New Roman"/>
        <family val="1"/>
      </rPr>
      <t>No increases</t>
    </r>
    <r>
      <rPr>
        <sz val="11"/>
        <rFont val="Times New Roman"/>
        <family val="1"/>
      </rPr>
      <t xml:space="preserve"> to the amounts quoted by Proposer as "Handling (if any)" will be allowed. </t>
    </r>
  </si>
  <si>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</si>
  <si>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</si>
  <si>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</si>
  <si>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</si>
  <si>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</si>
  <si>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</si>
  <si>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</si>
  <si>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</si>
  <si>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2. Proposer has all of the certifications, licenses and/or registrations needed to legally provide the goods/services described in this RFP.
</t>
    </r>
    <r>
      <rPr>
        <b/>
        <sz val="11"/>
        <color indexed="8"/>
        <rFont val="Times New Roman"/>
        <family val="1"/>
      </rPr>
      <t>Note:</t>
    </r>
    <r>
      <rPr>
        <sz val="11"/>
        <color indexed="8"/>
        <rFont val="Times New Roman"/>
        <family val="1"/>
      </rPr>
      <t xml:space="preserv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</si>
  <si>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 xml:space="preserve">Note: </t>
    </r>
    <r>
      <rPr>
        <sz val="11"/>
        <color indexed="8"/>
        <rFont val="Times New Roman"/>
        <family val="1"/>
      </rPr>
      <t>Job descriptions and copies of resumes for each individual identified in response to this question must be attached to Proposer's response. UConn Health must receive advance written notice of any changes to the identified personnel.</t>
    </r>
  </si>
  <si>
    <r>
      <t xml:space="preserve">2. Proposer understands that, if selected, it will be expected to accept UConn Health's purchase order terms and (at UConn Health's option) sign the standard contract as written, without any exceptions or changes, </t>
    </r>
    <r>
      <rPr>
        <u val="single"/>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</si>
  <si>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</si>
  <si>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Proposer's account/ 
UConn Health's account/ N/A (Dropdown)</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</si>
  <si>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</si>
  <si>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</si>
  <si>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</si>
  <si>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Description of Goods/Services
</t>
    </r>
    <r>
      <rPr>
        <sz val="11"/>
        <rFont val="Times New Roman"/>
        <family val="1"/>
      </rPr>
      <t>(No substitutes allowed unless specifically requested by UConn Health)</t>
    </r>
  </si>
  <si>
    <r>
      <t xml:space="preserve">Proposer's </t>
    </r>
    <r>
      <rPr>
        <b/>
        <u val="single"/>
        <sz val="11"/>
        <rFont val="Times New Roman"/>
        <family val="1"/>
      </rPr>
      <t>List Price</t>
    </r>
    <r>
      <rPr>
        <b/>
        <sz val="11"/>
        <rFont val="Times New Roman"/>
        <family val="1"/>
      </rPr>
      <t xml:space="preserve"> per Unit</t>
    </r>
  </si>
  <si>
    <r>
      <t xml:space="preserve">Proposer's </t>
    </r>
    <r>
      <rPr>
        <b/>
        <u val="single"/>
        <sz val="11"/>
        <rFont val="Times New Roman"/>
        <family val="1"/>
      </rPr>
      <t>Discounted Price</t>
    </r>
    <r>
      <rPr>
        <b/>
        <sz val="11"/>
        <rFont val="Times New Roman"/>
        <family val="1"/>
      </rPr>
      <t xml:space="preserve"> per Unit for UConn Health</t>
    </r>
  </si>
  <si>
    <r>
      <t xml:space="preserve">Handling per Unit
</t>
    </r>
    <r>
      <rPr>
        <sz val="9"/>
        <rFont val="Times New Roman"/>
        <family val="1"/>
      </rPr>
      <t>(if any)</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</si>
  <si>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</si>
  <si>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</si>
  <si>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</si>
  <si>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t>TBD by UConn Health</t>
  </si>
  <si>
    <r>
      <t xml:space="preserve">Enter any additional information or clarification about your responses that you feel will assist UConn Health in evaluating your proposal.  </t>
    </r>
    <r>
      <rPr>
        <b/>
        <sz val="11"/>
        <color indexed="8"/>
        <rFont val="Times New Roman"/>
        <family val="1"/>
      </rPr>
      <t xml:space="preserve">Note: </t>
    </r>
    <r>
      <rPr>
        <u val="single"/>
        <sz val="11"/>
        <color indexed="8"/>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</si>
  <si>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</si>
  <si>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</si>
  <si>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r>
      <t xml:space="preserve">Goods/services not listed above, which are offered by Proposer and may be requested by UConn Health on an as-needed basis during the term of the contract award.
</t>
    </r>
    <r>
      <rPr>
        <b/>
        <sz val="11"/>
        <rFont val="Times New Roman"/>
        <family val="1"/>
      </rPr>
      <t xml:space="preserve">Proposer: </t>
    </r>
    <r>
      <rPr>
        <sz val="11"/>
        <rFont val="Times New Roman"/>
        <family val="1"/>
      </rPr>
      <t>Enter the % discount off of list price that you will offer to UConn Health for these additional items throughout the term of award.</t>
    </r>
  </si>
  <si>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</si>
  <si>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</si>
  <si>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</si>
  <si>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</si>
  <si>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val="single"/>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val="single"/>
        <sz val="11"/>
        <rFont val="Times New Roman"/>
        <family val="1"/>
      </rPr>
      <t>If no prompt payment discount is being offered, enter 0 on both lines</t>
    </r>
    <r>
      <rPr>
        <sz val="11"/>
        <rFont val="Times New Roman"/>
        <family val="1"/>
      </rPr>
      <t>.</t>
    </r>
  </si>
  <si>
    <r>
      <t xml:space="preserve">UCONN HEALTH
</t>
    </r>
    <r>
      <rPr>
        <b/>
        <sz val="12"/>
        <color indexed="8"/>
        <rFont val="Times New Roman"/>
        <family val="1"/>
      </rPr>
      <t>REQUEST FOR PROPOSALS</t>
    </r>
  </si>
  <si>
    <t xml:space="preserve">   DUNS # (if available):</t>
  </si>
  <si>
    <r>
      <rPr>
        <b/>
        <u val="single"/>
        <sz val="11"/>
        <color indexed="8"/>
        <rFont val="Times New Roman"/>
        <family val="1"/>
      </rPr>
      <t>INSTRUCTIONS</t>
    </r>
    <r>
      <rPr>
        <b/>
        <sz val="11"/>
        <color indexed="8"/>
        <rFont val="Times New Roman"/>
        <family val="1"/>
      </rPr>
      <t xml:space="preserve">: </t>
    </r>
    <r>
      <rPr>
        <b/>
        <u val="single"/>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val="single"/>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val="single"/>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</si>
  <si>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4.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</si>
  <si>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t>G. Other</t>
  </si>
  <si>
    <t>F. Device Cybersecurity</t>
  </si>
  <si>
    <t>2. If the answer to the shipping/freight question above is Yes, did Triose approve the use of your freight account or will you be using UConn Health's freight account?</t>
  </si>
  <si>
    <r>
      <rPr>
        <u val="single"/>
        <sz val="11"/>
        <rFont val="Times New Roman"/>
        <family val="1"/>
      </rPr>
      <t>No increases</t>
    </r>
    <r>
      <rPr>
        <sz val="11"/>
        <rFont val="Times New Roman"/>
        <family val="1"/>
      </rPr>
      <t xml:space="preserve"> to the amounts quoted by Proposer as "Shipping (if any)" will be allowed, except due to documented increases in UConn Health-approved third-party shipping costs being passed through to UConn Health from Proposer. </t>
    </r>
    <r>
      <rPr>
        <b/>
        <sz val="11"/>
        <rFont val="Times New Roman"/>
        <family val="1"/>
      </rPr>
      <t xml:space="preserve">Note: If you are proposing to charge any Shipping costs, you must submit your freight quote and shipping details directly to </t>
    </r>
    <r>
      <rPr>
        <b/>
        <u val="single"/>
        <sz val="11"/>
        <rFont val="Times New Roman"/>
        <family val="1"/>
      </rPr>
      <t>logistics@triose.com</t>
    </r>
    <r>
      <rPr>
        <b/>
        <sz val="11"/>
        <rFont val="Times New Roman"/>
        <family val="1"/>
      </rPr>
      <t xml:space="preserve"> and cc Jason Florentin (</t>
    </r>
    <r>
      <rPr>
        <b/>
        <u val="single"/>
        <sz val="11"/>
        <rFont val="Times New Roman"/>
        <family val="1"/>
      </rPr>
      <t>j.florentin@triose.com</t>
    </r>
    <r>
      <rPr>
        <b/>
        <sz val="11"/>
        <rFont val="Times New Roman"/>
        <family val="1"/>
      </rPr>
      <t xml:space="preserve">) or contact Triose directly at 866-241-2268 Ext 204 for review and approval before you submit your proposal. </t>
    </r>
    <r>
      <rPr>
        <b/>
        <u val="single"/>
        <sz val="11"/>
        <rFont val="Times New Roman"/>
        <family val="1"/>
      </rPr>
      <t>Documentation of Triose's approval of the Shipping costs quoted must be attached to your response</t>
    </r>
    <r>
      <rPr>
        <b/>
        <sz val="11"/>
        <rFont val="Times New Roman"/>
        <family val="1"/>
      </rPr>
      <t xml:space="preserve">. </t>
    </r>
    <r>
      <rPr>
        <sz val="11"/>
        <rFont val="Times New Roman"/>
        <family val="1"/>
      </rPr>
      <t xml:space="preserve">UConn Health reserves the right to direct the awarded Proposer to utilize UConn Health's inbound freight accounts, rather than Proposer's accounts, at any time. </t>
    </r>
  </si>
  <si>
    <r>
      <t xml:space="preserve">Shipping per Unit
</t>
    </r>
    <r>
      <rPr>
        <sz val="9"/>
        <rFont val="Times New Roman"/>
        <family val="1"/>
      </rPr>
      <t>(if any - already approved by Triose)</t>
    </r>
  </si>
  <si>
    <r>
      <t xml:space="preserve">SCOPE &amp; RESPONSE SPREADSHEET
UCHC RFP-05 Form
</t>
    </r>
    <r>
      <rPr>
        <sz val="12"/>
        <color indexed="8"/>
        <rFont val="Times New Roman"/>
        <family val="1"/>
      </rPr>
      <t>Rev. 5/17</t>
    </r>
  </si>
  <si>
    <t xml:space="preserve">   Email:</t>
  </si>
  <si>
    <r>
      <t xml:space="preserve">1.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</si>
  <si>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2.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</si>
  <si>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3.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</si>
  <si>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r>
      <t xml:space="preserve">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</si>
  <si>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t>UCHC 1-128178389 Cardiac Rehab Program</t>
  </si>
  <si>
    <t>Central Monitoring/Telemetry Station</t>
  </si>
  <si>
    <t>1. Does the system provide outcome programs?</t>
  </si>
  <si>
    <t>2.  EPIC compatible?</t>
  </si>
  <si>
    <t>4. Operate on Windows 10?</t>
  </si>
  <si>
    <t>6. Photo Patient identifier</t>
  </si>
  <si>
    <t>7. Clinical outcomes with AACVPR Registry Sync?</t>
  </si>
  <si>
    <t>8. System provide full disclosure of all 36 sessions?</t>
  </si>
  <si>
    <t>9. How many Patients per Workstations?</t>
  </si>
  <si>
    <t>11. Capability to edit and preview from other workstations?</t>
  </si>
  <si>
    <t>13. Methodologies - Provide a detailed explanation of the procedures and processes that you will use to accomplish the scope of work requirements described in this RFP.</t>
  </si>
  <si>
    <t>14. Deliverables - Describe each deliverable/outcome. Explain how you plan to work with UConn Health to achieve each one, any resources or services that you expect UConn Health to provide, and your proposed method of obtaining UConn Health's approval of deliverables/outcomes.</t>
  </si>
  <si>
    <t>15. Schedule - Provide your proposed schedule/timeline for completing the requirements described in this RFP; include any significant milestones and deadlines for all deliverables/outcomes.</t>
  </si>
  <si>
    <r>
      <t xml:space="preserve">3. Proposer has attached its audited financial statements for each of the last three (3) fiscal years, or for its entire existence if Proposer has been in business for less than three (3) years. If Proposer does not have audited financials, reviewed financials covering the same time period can be substituted.
</t>
    </r>
    <r>
      <rPr>
        <b/>
        <sz val="11"/>
        <rFont val="Times New Roman"/>
        <family val="1"/>
      </rPr>
      <t xml:space="preserve">Note: </t>
    </r>
    <r>
      <rPr>
        <sz val="11"/>
        <rFont val="Times New Roman"/>
        <family val="1"/>
      </rPr>
      <t>Failure to provide audited or reviewed financials will result in rejection of Proposer's response.    
Statements must be prepared by an independent Certified Public Accountant and audited or reviewed in accordance with Generally Accepted Accounting Principles. Such audit shall include audit recommendations and management letters. The State Auditors of Public Accounts shall have access to all records for the fiscal year(s) in which this award is made. The awarded Proposer shall comply with federal and State single audit standards as applicable. Upon UConn Health’s request, the awarded Proposer shall submit to UConn Health a completed “Service Organization Control Report” (formerly known as a SAS 70 report) in the format requested by UConn Health.</t>
    </r>
  </si>
  <si>
    <r>
      <t xml:space="preserve">1. Are you proposing to charge UConn Health for shipping/freight costs in connection with goods supplied pursuant to this RFP?
Note: If the answer is Yes, you must submit your freight quote and shipping details directly to </t>
    </r>
    <r>
      <rPr>
        <u val="single"/>
        <sz val="11"/>
        <rFont val="Times New Roman"/>
        <family val="1"/>
      </rPr>
      <t>logistics@triose.com</t>
    </r>
    <r>
      <rPr>
        <sz val="11"/>
        <rFont val="Times New Roman"/>
        <family val="1"/>
      </rPr>
      <t xml:space="preserve">  and cc Jason Florentin (</t>
    </r>
    <r>
      <rPr>
        <u val="single"/>
        <sz val="11"/>
        <rFont val="Times New Roman"/>
        <family val="1"/>
      </rPr>
      <t>j.florentin@triose.com</t>
    </r>
    <r>
      <rPr>
        <sz val="11"/>
        <rFont val="Times New Roman"/>
        <family val="1"/>
      </rPr>
      <t xml:space="preserve">). or contact Triose directly at 866-241-2268 Ext, 204. for review and approval before you submit your proposal. Documentation of Triose's  approval of the shipping costs quoted must be attached to your response. </t>
    </r>
  </si>
  <si>
    <r>
      <t xml:space="preserve">7. Number of years that Proposer's company has been in business, continuously providing the goods/services described in this RFP, under the same name and/or tax identification number.
</t>
    </r>
    <r>
      <rPr>
        <b/>
        <sz val="11"/>
        <color indexed="8"/>
        <rFont val="Times New Roman"/>
        <family val="1"/>
      </rPr>
      <t xml:space="preserve">Note: </t>
    </r>
    <r>
      <rPr>
        <sz val="11"/>
        <color indexed="8"/>
        <rFont val="Times New Roman"/>
        <family val="1"/>
      </rPr>
      <t>Must be at least 5 year(s).</t>
    </r>
  </si>
  <si>
    <t>Telemetry Monitors</t>
  </si>
  <si>
    <t>Main Workstation</t>
  </si>
  <si>
    <t>Service Agreement   - Two to Five Years After Warranty</t>
  </si>
  <si>
    <t>Handheld work station (i.e. iPad) if unit offers this</t>
  </si>
  <si>
    <t xml:space="preserve">The term of the award resulting from this RFP will be a One-Time Purchase with (4) Year Service Agreement after Warranty Period. </t>
  </si>
  <si>
    <t>UConn Health expects to make one (1) award to one (1) supplier based on the Selection Committee's evaluation of proposals received. See the Evaluation Criteria for additional information about proposal evaluation parameters.</t>
  </si>
  <si>
    <t>3. Does the system allow automated tracking, documentation and reporting?</t>
  </si>
  <si>
    <t xml:space="preserve">5. Touch to chart capability? </t>
  </si>
  <si>
    <t>10. Arrhythmia and  Alarm Detection?</t>
  </si>
  <si>
    <t>1. Proposer has attached the completed Enhanced MDS2 form for all medical devices being proposed.</t>
  </si>
  <si>
    <r>
      <t xml:space="preserve">Subcontracting will </t>
    </r>
    <r>
      <rPr>
        <b/>
        <u val="single"/>
        <sz val="11"/>
        <color indexed="10"/>
        <rFont val="Times New Roman"/>
        <family val="1"/>
      </rPr>
      <t>not</t>
    </r>
    <r>
      <rPr>
        <b/>
        <sz val="11"/>
        <color indexed="10"/>
        <rFont val="Times New Roman"/>
        <family val="1"/>
      </rPr>
      <t xml:space="preserve"> be allowed.</t>
    </r>
  </si>
  <si>
    <r>
      <rPr>
        <u val="single"/>
        <sz val="11"/>
        <rFont val="Times New Roman"/>
        <family val="1"/>
      </rPr>
      <t>No increases</t>
    </r>
    <r>
      <rPr>
        <sz val="11"/>
        <rFont val="Times New Roman"/>
        <family val="1"/>
      </rPr>
      <t xml:space="preserve"> to the amounts quoted as "Proposer's Discounted Price per Unit for UConn Health" will be allowed.</t>
    </r>
  </si>
  <si>
    <t>Each</t>
  </si>
  <si>
    <t>Years</t>
  </si>
  <si>
    <r>
      <t>The University of Connecticut Health Center (UConn Health) is requesting proposals from qualified organizations to establish our Cardiac Rehab Program.   Cardiology service is establishing a Phase 2 Cardiac Rehab Program for secondary prevention of patients that have undergone CABG, PCI, AMI, certain classes of CHF and PVD.  Service will be performed at 11 South Road, Farmington, CT location.</t>
    </r>
    <r>
      <rPr>
        <sz val="11"/>
        <color indexed="8"/>
        <rFont val="Times New Roman"/>
        <family val="1"/>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</si>
</sst>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5">
    <font>
      <sz val="11"/>
      <color theme="1"/>
      <name val="Calibri"/>
      <family val="2"/>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val="single"/>
      <sz val="11"/>
      <color indexed="8"/>
      <name val="Times New Roman"/>
      <family val="1"/>
    </font>
    <font>
      <sz val="8"/>
      <name val="Times New Roman"/>
      <family val="1"/>
    </font>
    <font>
      <b/>
      <u val="single"/>
      <sz val="11"/>
      <name val="Times New Roman"/>
      <family val="1"/>
    </font>
    <font>
      <b/>
      <sz val="12"/>
      <color indexed="8"/>
      <name val="Times New Roman"/>
      <family val="1"/>
    </font>
    <font>
      <sz val="12"/>
      <color indexed="8"/>
      <name val="Times New Roman"/>
      <family val="1"/>
    </font>
    <font>
      <u val="single"/>
      <sz val="11"/>
      <name val="Times New Roman"/>
      <family val="1"/>
    </font>
    <font>
      <u val="single"/>
      <sz val="11"/>
      <color indexed="8"/>
      <name val="Times New Roman"/>
      <family val="1"/>
    </font>
    <font>
      <b/>
      <i/>
      <sz val="8"/>
      <name val="Times New Roman"/>
      <family val="1"/>
    </font>
    <font>
      <sz val="9"/>
      <name val="Times New Roman"/>
      <family val="1"/>
    </font>
    <font>
      <b/>
      <i/>
      <sz val="11"/>
      <name val="Times New Roman"/>
      <family val="1"/>
    </font>
    <font>
      <b/>
      <sz val="8"/>
      <name val="Times New Roman"/>
      <family val="1"/>
    </font>
    <font>
      <b/>
      <sz val="11"/>
      <color indexed="10"/>
      <name val="Times New Roman"/>
      <family val="1"/>
    </font>
    <font>
      <b/>
      <u val="single"/>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2"/>
      <color indexed="10"/>
      <name val="Times New Roman"/>
      <family val="1"/>
    </font>
    <font>
      <sz val="11"/>
      <color indexed="10"/>
      <name val="Times New Roman"/>
      <family val="1"/>
    </font>
    <font>
      <b/>
      <sz val="12"/>
      <color indexed="9"/>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Times New Roman"/>
      <family val="1"/>
    </font>
    <font>
      <sz val="12"/>
      <color rgb="FFFF0000"/>
      <name val="Times New Roman"/>
      <family val="1"/>
    </font>
    <font>
      <b/>
      <sz val="11"/>
      <color theme="1"/>
      <name val="Times New Roman"/>
      <family val="1"/>
    </font>
    <font>
      <sz val="11"/>
      <color rgb="FFFF0000"/>
      <name val="Times New Roman"/>
      <family val="1"/>
    </font>
    <font>
      <sz val="11"/>
      <color theme="1"/>
      <name val="Times New Roman"/>
      <family val="1"/>
    </font>
    <font>
      <b/>
      <sz val="12"/>
      <color theme="0"/>
      <name val="Times New Roman"/>
      <family val="1"/>
    </font>
    <font>
      <b/>
      <sz val="14"/>
      <color theme="1"/>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style="medium"/>
      <right style="medium"/>
      <top style="medium"/>
      <bottom style="medium"/>
    </border>
    <border>
      <left/>
      <right/>
      <top style="thin"/>
      <bottom style="thin"/>
    </border>
    <border>
      <left style="thin"/>
      <right style="thin"/>
      <top style="medium"/>
      <bottom style="thin"/>
    </border>
    <border>
      <left/>
      <right style="medium"/>
      <top style="thin"/>
      <bottom style="thin"/>
    </border>
    <border>
      <left style="medium"/>
      <right style="thin"/>
      <top style="thin"/>
      <bottom style="thin"/>
    </border>
    <border>
      <left style="thin"/>
      <right style="medium"/>
      <top style="thin"/>
      <bottom style="thin"/>
    </border>
    <border>
      <left style="thin"/>
      <right style="medium"/>
      <top style="thin"/>
      <bottom/>
    </border>
    <border>
      <left style="thin"/>
      <right style="thin"/>
      <top style="thin"/>
      <bottom style="medium"/>
    </border>
    <border>
      <left style="thin"/>
      <right/>
      <top style="thin"/>
      <bottom style="medium"/>
    </border>
    <border>
      <left style="medium"/>
      <right/>
      <top style="thin"/>
      <bottom style="thin"/>
    </border>
    <border>
      <left/>
      <right style="thin"/>
      <top style="thin"/>
      <bottom style="thin"/>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medium"/>
      <right/>
      <top/>
      <bottom style="thin"/>
    </border>
    <border>
      <left style="thin"/>
      <right style="thin"/>
      <top style="thin"/>
      <bottom/>
    </border>
    <border>
      <left/>
      <right style="thin"/>
      <top/>
      <bottom style="thin"/>
    </border>
    <border>
      <left style="medium"/>
      <right/>
      <top style="thin"/>
      <bottom/>
    </border>
    <border>
      <left/>
      <right style="thin"/>
      <top style="thin"/>
      <bottom/>
    </border>
    <border>
      <left style="medium"/>
      <right/>
      <top/>
      <bottom/>
    </border>
    <border>
      <left/>
      <right style="medium"/>
      <top/>
      <bottom/>
    </border>
    <border>
      <left style="medium"/>
      <right/>
      <top/>
      <bottom style="medium"/>
    </border>
    <border>
      <left/>
      <right/>
      <top/>
      <bottom style="medium"/>
    </border>
    <border>
      <left/>
      <right style="thin"/>
      <top/>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7">
    <xf numFmtId="0" fontId="0" fillId="0" borderId="0" xfId="0" applyFont="1" applyAlignment="1">
      <alignment/>
    </xf>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0" xfId="0" applyFont="1" applyBorder="1" applyAlignment="1">
      <alignment vertical="top" wrapText="1"/>
    </xf>
    <xf numFmtId="0" fontId="3" fillId="0" borderId="10" xfId="0" applyFont="1" applyFill="1" applyBorder="1" applyAlignment="1">
      <alignment horizontal="right" vertical="top" wrapText="1"/>
    </xf>
    <xf numFmtId="10" fontId="4" fillId="4" borderId="11" xfId="57" applyNumberFormat="1" applyFont="1" applyFill="1" applyBorder="1" applyAlignment="1" applyProtection="1">
      <alignment vertical="top" wrapText="1"/>
      <protection locked="0"/>
    </xf>
    <xf numFmtId="1" fontId="4" fillId="4" borderId="10" xfId="0" applyNumberFormat="1" applyFont="1" applyFill="1" applyBorder="1" applyAlignment="1" applyProtection="1">
      <alignment vertical="top" wrapText="1"/>
      <protection locked="0"/>
    </xf>
    <xf numFmtId="164" fontId="4" fillId="4" borderId="10" xfId="0" applyNumberFormat="1" applyFont="1" applyFill="1" applyBorder="1" applyAlignment="1" applyProtection="1">
      <alignment vertical="top"/>
      <protection locked="0"/>
    </xf>
    <xf numFmtId="164" fontId="4" fillId="4" borderId="12" xfId="0" applyNumberFormat="1" applyFont="1" applyFill="1" applyBorder="1" applyAlignment="1" applyProtection="1">
      <alignment vertical="top"/>
      <protection locked="0"/>
    </xf>
    <xf numFmtId="10" fontId="4" fillId="0" borderId="12" xfId="57"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pplyProtection="1">
      <alignment horizontal="center" vertical="center" wrapText="1"/>
      <protection/>
    </xf>
    <xf numFmtId="0" fontId="2" fillId="0" borderId="0" xfId="0" applyFont="1" applyAlignment="1">
      <alignment horizontal="center" vertical="center" wrapText="1"/>
    </xf>
    <xf numFmtId="0" fontId="4" fillId="0" borderId="10" xfId="0" applyFont="1" applyBorder="1" applyAlignment="1" applyProtection="1">
      <alignment horizontal="center" vertical="top"/>
      <protection/>
    </xf>
    <xf numFmtId="164" fontId="4" fillId="0" borderId="10" xfId="0" applyNumberFormat="1" applyFont="1" applyFill="1" applyBorder="1" applyAlignment="1" applyProtection="1">
      <alignment horizontal="right" vertical="top"/>
      <protection/>
    </xf>
    <xf numFmtId="10" fontId="4" fillId="4" borderId="10" xfId="57" applyNumberFormat="1" applyFont="1" applyFill="1" applyBorder="1" applyAlignment="1" applyProtection="1">
      <alignment vertical="top"/>
      <protection locked="0"/>
    </xf>
    <xf numFmtId="164" fontId="3" fillId="33" borderId="13" xfId="0" applyNumberFormat="1" applyFont="1" applyFill="1" applyBorder="1" applyAlignment="1" applyProtection="1">
      <alignment vertical="top"/>
      <protection/>
    </xf>
    <xf numFmtId="0" fontId="5" fillId="0" borderId="10" xfId="0" applyFont="1" applyBorder="1" applyAlignment="1">
      <alignment vertical="center" wrapText="1"/>
    </xf>
    <xf numFmtId="0" fontId="2" fillId="0" borderId="0" xfId="0" applyFont="1" applyAlignment="1">
      <alignment vertical="center"/>
    </xf>
    <xf numFmtId="0" fontId="5" fillId="34" borderId="10" xfId="0" applyFont="1" applyFill="1" applyBorder="1" applyAlignment="1">
      <alignment vertical="center" wrapText="1"/>
    </xf>
    <xf numFmtId="0" fontId="57" fillId="34" borderId="10" xfId="0" applyFont="1" applyFill="1" applyBorder="1" applyAlignment="1">
      <alignment vertical="center" wrapText="1"/>
    </xf>
    <xf numFmtId="0" fontId="58" fillId="0" borderId="0" xfId="0" applyFont="1" applyAlignment="1">
      <alignment vertical="center"/>
    </xf>
    <xf numFmtId="0" fontId="5" fillId="34" borderId="12" xfId="0" applyFont="1" applyFill="1" applyBorder="1" applyAlignment="1">
      <alignment vertical="center" wrapText="1"/>
    </xf>
    <xf numFmtId="0" fontId="5" fillId="34" borderId="14" xfId="0" applyFont="1" applyFill="1" applyBorder="1" applyAlignment="1">
      <alignment vertical="center" wrapText="1"/>
    </xf>
    <xf numFmtId="0" fontId="59" fillId="0" borderId="0" xfId="0" applyFont="1" applyBorder="1" applyAlignment="1">
      <alignment vertical="top" wrapText="1"/>
    </xf>
    <xf numFmtId="0" fontId="57" fillId="34" borderId="12" xfId="0" applyFont="1" applyFill="1" applyBorder="1" applyAlignment="1">
      <alignment vertical="center" wrapText="1"/>
    </xf>
    <xf numFmtId="0" fontId="57" fillId="34" borderId="14" xfId="0" applyFont="1" applyFill="1" applyBorder="1" applyAlignment="1">
      <alignment vertical="center" wrapText="1"/>
    </xf>
    <xf numFmtId="164" fontId="4" fillId="0" borderId="12" xfId="0" applyNumberFormat="1" applyFont="1" applyFill="1" applyBorder="1" applyAlignment="1" applyProtection="1">
      <alignment horizontal="right" vertical="top"/>
      <protection/>
    </xf>
    <xf numFmtId="0" fontId="5" fillId="0" borderId="10" xfId="0" applyFont="1" applyBorder="1" applyAlignment="1">
      <alignment vertical="top" wrapText="1"/>
    </xf>
    <xf numFmtId="0" fontId="3" fillId="0" borderId="15" xfId="0" applyFont="1" applyFill="1" applyBorder="1" applyAlignment="1">
      <alignment horizontal="right" vertical="center" wrapText="1"/>
    </xf>
    <xf numFmtId="0" fontId="5" fillId="34" borderId="16" xfId="0" applyFont="1" applyFill="1" applyBorder="1" applyAlignment="1">
      <alignment vertical="center" wrapText="1"/>
    </xf>
    <xf numFmtId="0" fontId="57" fillId="34" borderId="16" xfId="0" applyFont="1" applyFill="1" applyBorder="1" applyAlignment="1">
      <alignment vertical="center" wrapText="1"/>
    </xf>
    <xf numFmtId="0" fontId="5" fillId="0" borderId="17" xfId="0" applyFont="1" applyBorder="1" applyAlignment="1">
      <alignment horizontal="center" vertical="center" wrapText="1"/>
    </xf>
    <xf numFmtId="164" fontId="5" fillId="0" borderId="18" xfId="0" applyNumberFormat="1" applyFont="1" applyBorder="1" applyAlignment="1">
      <alignment vertical="top"/>
    </xf>
    <xf numFmtId="0" fontId="4" fillId="0" borderId="17" xfId="0" applyFont="1" applyBorder="1" applyAlignment="1" applyProtection="1">
      <alignment horizontal="left" vertical="top" wrapText="1"/>
      <protection/>
    </xf>
    <xf numFmtId="164" fontId="4" fillId="0" borderId="19" xfId="0" applyNumberFormat="1" applyFont="1" applyBorder="1" applyAlignment="1" applyProtection="1">
      <alignment horizontal="right" vertical="top"/>
      <protection/>
    </xf>
    <xf numFmtId="0" fontId="4" fillId="0" borderId="20"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60"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4" borderId="21"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60"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0" xfId="0" applyFont="1" applyBorder="1" applyAlignment="1" applyProtection="1">
      <alignment horizontal="center" vertical="top" wrapText="1"/>
      <protection/>
    </xf>
    <xf numFmtId="0" fontId="5" fillId="33" borderId="0" xfId="0" applyFont="1" applyFill="1" applyAlignment="1">
      <alignment vertical="top" wrapText="1"/>
    </xf>
    <xf numFmtId="0" fontId="5" fillId="33" borderId="0" xfId="0" applyNumberFormat="1" applyFont="1" applyFill="1" applyBorder="1" applyAlignment="1">
      <alignment vertical="top" wrapText="1"/>
    </xf>
    <xf numFmtId="0" fontId="5" fillId="33" borderId="0" xfId="0" applyFont="1" applyFill="1" applyBorder="1" applyAlignment="1">
      <alignment vertical="top" wrapText="1"/>
    </xf>
    <xf numFmtId="0" fontId="4" fillId="4" borderId="17" xfId="0" applyFont="1" applyFill="1" applyBorder="1" applyAlignment="1">
      <alignment horizontal="left" vertical="top" wrapText="1"/>
    </xf>
    <xf numFmtId="0" fontId="4" fillId="4" borderId="10" xfId="0" applyFont="1" applyFill="1" applyBorder="1" applyAlignment="1">
      <alignment horizontal="center" vertical="top"/>
    </xf>
    <xf numFmtId="0" fontId="4" fillId="4" borderId="10" xfId="0" applyFont="1" applyFill="1" applyBorder="1" applyAlignment="1">
      <alignment horizontal="center" vertical="top" wrapText="1"/>
    </xf>
    <xf numFmtId="0" fontId="4" fillId="4" borderId="10" xfId="0" applyFont="1" applyFill="1" applyBorder="1" applyAlignment="1">
      <alignment vertical="top" wrapText="1"/>
    </xf>
    <xf numFmtId="0" fontId="57" fillId="34" borderId="14" xfId="0" applyFont="1" applyFill="1" applyBorder="1" applyAlignment="1">
      <alignment vertical="center" wrapText="1"/>
    </xf>
    <xf numFmtId="0" fontId="4" fillId="35" borderId="10" xfId="0" applyFont="1" applyFill="1" applyBorder="1" applyAlignment="1">
      <alignment vertical="top" wrapText="1"/>
    </xf>
    <xf numFmtId="49" fontId="61" fillId="0" borderId="22" xfId="0" applyNumberFormat="1" applyFont="1" applyFill="1" applyBorder="1" applyAlignment="1">
      <alignment vertical="top" wrapText="1"/>
    </xf>
    <xf numFmtId="49" fontId="61" fillId="0" borderId="14" xfId="0" applyNumberFormat="1" applyFont="1" applyFill="1" applyBorder="1" applyAlignment="1">
      <alignment vertical="top" wrapText="1"/>
    </xf>
    <xf numFmtId="49" fontId="61" fillId="0" borderId="23" xfId="0" applyNumberFormat="1" applyFont="1" applyFill="1" applyBorder="1" applyAlignment="1">
      <alignment vertical="top" wrapText="1"/>
    </xf>
    <xf numFmtId="49" fontId="4" fillId="4" borderId="12" xfId="0" applyNumberFormat="1" applyFont="1" applyFill="1" applyBorder="1" applyAlignment="1" applyProtection="1">
      <alignment horizontal="left" vertical="top" wrapText="1"/>
      <protection locked="0"/>
    </xf>
    <xf numFmtId="49" fontId="4" fillId="4" borderId="14" xfId="0" applyNumberFormat="1" applyFont="1" applyFill="1" applyBorder="1" applyAlignment="1" applyProtection="1">
      <alignment horizontal="left" vertical="top" wrapText="1"/>
      <protection locked="0"/>
    </xf>
    <xf numFmtId="49" fontId="4" fillId="4" borderId="16" xfId="0" applyNumberFormat="1" applyFont="1" applyFill="1" applyBorder="1" applyAlignment="1" applyProtection="1">
      <alignment horizontal="left" vertical="top" wrapText="1"/>
      <protection locked="0"/>
    </xf>
    <xf numFmtId="0" fontId="5" fillId="34" borderId="22" xfId="0" applyFont="1" applyFill="1" applyBorder="1" applyAlignment="1">
      <alignment vertical="center" wrapText="1"/>
    </xf>
    <xf numFmtId="0" fontId="5" fillId="34" borderId="14" xfId="0" applyFont="1" applyFill="1" applyBorder="1" applyAlignment="1">
      <alignment vertical="center" wrapText="1"/>
    </xf>
    <xf numFmtId="0" fontId="5" fillId="34" borderId="23" xfId="0" applyFont="1" applyFill="1" applyBorder="1" applyAlignment="1">
      <alignment vertical="center" wrapText="1"/>
    </xf>
    <xf numFmtId="164" fontId="4" fillId="4" borderId="12" xfId="44" applyNumberFormat="1" applyFont="1" applyFill="1" applyBorder="1" applyAlignment="1" applyProtection="1">
      <alignment horizontal="left" vertical="top" wrapText="1"/>
      <protection locked="0"/>
    </xf>
    <xf numFmtId="164" fontId="4" fillId="4" borderId="14" xfId="44" applyNumberFormat="1" applyFont="1" applyFill="1" applyBorder="1" applyAlignment="1" applyProtection="1">
      <alignment horizontal="left" vertical="top" wrapText="1"/>
      <protection locked="0"/>
    </xf>
    <xf numFmtId="164" fontId="4" fillId="4" borderId="16" xfId="44" applyNumberFormat="1" applyFont="1" applyFill="1" applyBorder="1" applyAlignment="1" applyProtection="1">
      <alignment horizontal="left" vertical="top" wrapText="1"/>
      <protection locked="0"/>
    </xf>
    <xf numFmtId="49" fontId="4" fillId="0" borderId="22" xfId="0" applyNumberFormat="1" applyFont="1" applyBorder="1" applyAlignment="1">
      <alignment vertical="top" wrapText="1"/>
    </xf>
    <xf numFmtId="49" fontId="4" fillId="0" borderId="14" xfId="0" applyNumberFormat="1" applyFont="1" applyBorder="1" applyAlignment="1">
      <alignment vertical="top" wrapText="1"/>
    </xf>
    <xf numFmtId="49" fontId="4" fillId="0" borderId="23" xfId="0" applyNumberFormat="1" applyFont="1" applyBorder="1" applyAlignment="1">
      <alignment vertical="top" wrapText="1"/>
    </xf>
    <xf numFmtId="49" fontId="4" fillId="0" borderId="22" xfId="0" applyNumberFormat="1" applyFont="1" applyFill="1" applyBorder="1" applyAlignment="1">
      <alignment vertical="top" wrapText="1"/>
    </xf>
    <xf numFmtId="49" fontId="4" fillId="0" borderId="14" xfId="0" applyNumberFormat="1" applyFont="1" applyFill="1" applyBorder="1" applyAlignment="1">
      <alignment vertical="top" wrapText="1"/>
    </xf>
    <xf numFmtId="49" fontId="4" fillId="0" borderId="23" xfId="0" applyNumberFormat="1" applyFont="1" applyFill="1" applyBorder="1" applyAlignment="1">
      <alignment vertical="top" wrapText="1"/>
    </xf>
    <xf numFmtId="49" fontId="61" fillId="4" borderId="22" xfId="0" applyNumberFormat="1" applyFont="1" applyFill="1" applyBorder="1" applyAlignment="1">
      <alignment vertical="top" wrapText="1"/>
    </xf>
    <xf numFmtId="49" fontId="61" fillId="4" borderId="14" xfId="0" applyNumberFormat="1" applyFont="1" applyFill="1" applyBorder="1" applyAlignment="1">
      <alignment vertical="top" wrapText="1"/>
    </xf>
    <xf numFmtId="49" fontId="61" fillId="4" borderId="23" xfId="0" applyNumberFormat="1" applyFont="1" applyFill="1" applyBorder="1" applyAlignment="1">
      <alignment vertical="top" wrapText="1"/>
    </xf>
    <xf numFmtId="49" fontId="61" fillId="0" borderId="22" xfId="0" applyNumberFormat="1" applyFont="1" applyBorder="1" applyAlignment="1">
      <alignment vertical="top" wrapText="1"/>
    </xf>
    <xf numFmtId="49" fontId="61" fillId="0" borderId="14" xfId="0" applyNumberFormat="1" applyFont="1" applyBorder="1" applyAlignment="1">
      <alignment vertical="top" wrapText="1"/>
    </xf>
    <xf numFmtId="49" fontId="61" fillId="0" borderId="23" xfId="0" applyNumberFormat="1" applyFont="1" applyBorder="1" applyAlignment="1">
      <alignment vertical="top" wrapText="1"/>
    </xf>
    <xf numFmtId="0" fontId="4" fillId="4" borderId="12"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3" xfId="0" applyFont="1" applyFill="1" applyBorder="1" applyAlignment="1">
      <alignment horizontal="left" vertical="top" wrapText="1"/>
    </xf>
    <xf numFmtId="10" fontId="4" fillId="34" borderId="24" xfId="57" applyNumberFormat="1" applyFont="1" applyFill="1" applyBorder="1" applyAlignment="1" applyProtection="1">
      <alignment horizontal="center" vertical="top" wrapText="1"/>
      <protection/>
    </xf>
    <xf numFmtId="10" fontId="4" fillId="34" borderId="25" xfId="57" applyNumberFormat="1" applyFont="1" applyFill="1" applyBorder="1" applyAlignment="1" applyProtection="1">
      <alignment horizontal="center" vertical="top" wrapText="1"/>
      <protection/>
    </xf>
    <xf numFmtId="10" fontId="4" fillId="34" borderId="26" xfId="57" applyNumberFormat="1" applyFont="1" applyFill="1" applyBorder="1" applyAlignment="1" applyProtection="1">
      <alignment horizontal="center" vertical="top" wrapText="1"/>
      <protection/>
    </xf>
    <xf numFmtId="10" fontId="4" fillId="34" borderId="27" xfId="57" applyNumberFormat="1" applyFont="1" applyFill="1" applyBorder="1" applyAlignment="1" applyProtection="1">
      <alignment horizontal="center" vertical="top" wrapText="1"/>
      <protection/>
    </xf>
    <xf numFmtId="10" fontId="4" fillId="34" borderId="28" xfId="57" applyNumberFormat="1" applyFont="1" applyFill="1" applyBorder="1" applyAlignment="1" applyProtection="1">
      <alignment horizontal="center" vertical="top" wrapText="1"/>
      <protection/>
    </xf>
    <xf numFmtId="10" fontId="4" fillId="34" borderId="29" xfId="57" applyNumberFormat="1" applyFont="1" applyFill="1" applyBorder="1" applyAlignment="1" applyProtection="1">
      <alignment horizontal="center" vertical="top" wrapText="1"/>
      <protection/>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61" fillId="0" borderId="10" xfId="0" applyFont="1" applyBorder="1" applyAlignment="1">
      <alignment vertical="top" wrapText="1"/>
    </xf>
    <xf numFmtId="0" fontId="61" fillId="4" borderId="10" xfId="0" applyFont="1" applyFill="1" applyBorder="1" applyAlignment="1" applyProtection="1">
      <alignment horizontal="left" vertical="top" wrapText="1"/>
      <protection locked="0"/>
    </xf>
    <xf numFmtId="0" fontId="61" fillId="4" borderId="18" xfId="0" applyFont="1" applyFill="1" applyBorder="1" applyAlignment="1" applyProtection="1">
      <alignment horizontal="left" vertical="top" wrapText="1"/>
      <protection locked="0"/>
    </xf>
    <xf numFmtId="0" fontId="4" fillId="0" borderId="30"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5" fillId="0" borderId="22" xfId="0" applyFont="1" applyBorder="1" applyAlignment="1">
      <alignment vertical="top" wrapText="1"/>
    </xf>
    <xf numFmtId="0" fontId="5" fillId="0" borderId="14" xfId="0" applyFont="1" applyBorder="1" applyAlignment="1">
      <alignment vertical="top" wrapText="1"/>
    </xf>
    <xf numFmtId="0" fontId="5" fillId="0" borderId="16" xfId="0" applyFont="1" applyBorder="1" applyAlignment="1">
      <alignment vertical="top" wrapText="1"/>
    </xf>
    <xf numFmtId="0" fontId="61" fillId="4" borderId="31" xfId="0" applyFont="1" applyFill="1" applyBorder="1" applyAlignment="1" applyProtection="1">
      <alignment horizontal="left" vertical="top" wrapText="1"/>
      <protection locked="0"/>
    </xf>
    <xf numFmtId="0" fontId="61" fillId="4" borderId="19" xfId="0" applyFont="1" applyFill="1" applyBorder="1" applyAlignment="1" applyProtection="1">
      <alignment horizontal="left" vertical="top" wrapText="1"/>
      <protection locked="0"/>
    </xf>
    <xf numFmtId="0" fontId="5" fillId="0" borderId="12" xfId="0" applyFont="1" applyBorder="1" applyAlignment="1">
      <alignment horizontal="right" vertical="top" wrapText="1"/>
    </xf>
    <xf numFmtId="0" fontId="5" fillId="0" borderId="14" xfId="0" applyFont="1" applyBorder="1" applyAlignment="1">
      <alignment horizontal="right" vertical="top" wrapText="1"/>
    </xf>
    <xf numFmtId="0" fontId="5" fillId="0" borderId="23" xfId="0" applyFont="1" applyBorder="1" applyAlignment="1">
      <alignment horizontal="right" vertical="top" wrapText="1"/>
    </xf>
    <xf numFmtId="0" fontId="5" fillId="0" borderId="27" xfId="0" applyFont="1" applyBorder="1" applyAlignment="1">
      <alignment horizontal="right" vertical="top" wrapText="1"/>
    </xf>
    <xf numFmtId="0" fontId="5" fillId="0" borderId="28" xfId="0" applyFont="1" applyBorder="1" applyAlignment="1">
      <alignment horizontal="right" vertical="top" wrapText="1"/>
    </xf>
    <xf numFmtId="0" fontId="5" fillId="0" borderId="32" xfId="0" applyFont="1" applyBorder="1" applyAlignment="1">
      <alignment horizontal="right" vertical="top" wrapText="1"/>
    </xf>
    <xf numFmtId="0" fontId="4" fillId="34" borderId="33" xfId="0" applyFont="1" applyFill="1" applyBorder="1" applyAlignment="1">
      <alignment vertical="top" wrapText="1"/>
    </xf>
    <xf numFmtId="0" fontId="4" fillId="34" borderId="25" xfId="0" applyFont="1" applyFill="1" applyBorder="1" applyAlignment="1">
      <alignment vertical="top" wrapText="1"/>
    </xf>
    <xf numFmtId="0" fontId="4" fillId="34" borderId="34" xfId="0" applyFont="1" applyFill="1" applyBorder="1" applyAlignment="1">
      <alignment vertical="top" wrapText="1"/>
    </xf>
    <xf numFmtId="0" fontId="4" fillId="34" borderId="30" xfId="0" applyFont="1" applyFill="1" applyBorder="1" applyAlignment="1">
      <alignment vertical="top" wrapText="1"/>
    </xf>
    <xf numFmtId="0" fontId="4" fillId="34" borderId="28" xfId="0" applyFont="1" applyFill="1" applyBorder="1" applyAlignment="1">
      <alignment vertical="top" wrapText="1"/>
    </xf>
    <xf numFmtId="0" fontId="4" fillId="34" borderId="32" xfId="0" applyFont="1" applyFill="1" applyBorder="1" applyAlignment="1">
      <alignment vertical="top" wrapText="1"/>
    </xf>
    <xf numFmtId="10" fontId="3" fillId="33" borderId="22" xfId="57" applyNumberFormat="1" applyFont="1" applyFill="1" applyBorder="1" applyAlignment="1" applyProtection="1">
      <alignment horizontal="right" vertical="top"/>
      <protection/>
    </xf>
    <xf numFmtId="10" fontId="3" fillId="33" borderId="14" xfId="57" applyNumberFormat="1" applyFont="1" applyFill="1" applyBorder="1" applyAlignment="1" applyProtection="1">
      <alignment horizontal="right" vertical="top"/>
      <protection/>
    </xf>
    <xf numFmtId="10" fontId="3" fillId="33" borderId="16" xfId="57" applyNumberFormat="1" applyFont="1" applyFill="1" applyBorder="1" applyAlignment="1" applyProtection="1">
      <alignment horizontal="right" vertical="top"/>
      <protection/>
    </xf>
    <xf numFmtId="0" fontId="8" fillId="0" borderId="33"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62" fillId="36" borderId="35" xfId="0" applyFont="1" applyFill="1" applyBorder="1" applyAlignment="1">
      <alignment horizontal="center" vertical="top" wrapText="1"/>
    </xf>
    <xf numFmtId="0" fontId="62" fillId="36" borderId="0" xfId="0" applyFont="1" applyFill="1" applyBorder="1" applyAlignment="1">
      <alignment horizontal="center" vertical="top" wrapText="1"/>
    </xf>
    <xf numFmtId="0" fontId="62" fillId="36" borderId="36" xfId="0" applyFont="1" applyFill="1" applyBorder="1" applyAlignment="1">
      <alignment horizontal="center" vertical="top" wrapText="1"/>
    </xf>
    <xf numFmtId="0" fontId="5" fillId="4" borderId="12"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23" xfId="0" applyFont="1" applyFill="1" applyBorder="1" applyAlignment="1">
      <alignment horizontal="left" vertical="top" wrapText="1"/>
    </xf>
    <xf numFmtId="0" fontId="61" fillId="4" borderId="12" xfId="0" applyFont="1" applyFill="1" applyBorder="1" applyAlignment="1" applyProtection="1">
      <alignment horizontal="left" vertical="top" wrapText="1"/>
      <protection locked="0"/>
    </xf>
    <xf numFmtId="0" fontId="61" fillId="4" borderId="14" xfId="0" applyFont="1" applyFill="1" applyBorder="1" applyAlignment="1" applyProtection="1">
      <alignment horizontal="left" vertical="top" wrapText="1"/>
      <protection locked="0"/>
    </xf>
    <xf numFmtId="0" fontId="61" fillId="4" borderId="16" xfId="0" applyFont="1" applyFill="1" applyBorder="1" applyAlignment="1" applyProtection="1">
      <alignment horizontal="left" vertical="top" wrapText="1"/>
      <protection locked="0"/>
    </xf>
    <xf numFmtId="0" fontId="61" fillId="0" borderId="12" xfId="0" applyFont="1" applyBorder="1" applyAlignment="1">
      <alignment horizontal="left" vertical="top" wrapText="1"/>
    </xf>
    <xf numFmtId="0" fontId="61" fillId="0" borderId="14" xfId="0" applyFont="1" applyBorder="1" applyAlignment="1">
      <alignment horizontal="left" vertical="top" wrapText="1"/>
    </xf>
    <xf numFmtId="0" fontId="61" fillId="0" borderId="23" xfId="0" applyFont="1" applyBorder="1" applyAlignment="1">
      <alignment horizontal="left" vertical="top" wrapText="1"/>
    </xf>
    <xf numFmtId="0" fontId="5" fillId="0" borderId="33" xfId="0" applyFont="1" applyBorder="1" applyAlignment="1">
      <alignment vertical="top" wrapText="1"/>
    </xf>
    <xf numFmtId="0" fontId="5" fillId="0" borderId="25" xfId="0" applyFont="1" applyBorder="1" applyAlignment="1">
      <alignment vertical="top" wrapText="1"/>
    </xf>
    <xf numFmtId="0" fontId="5" fillId="0" borderId="26" xfId="0" applyFont="1" applyBorder="1" applyAlignment="1">
      <alignment vertical="top" wrapText="1"/>
    </xf>
    <xf numFmtId="0" fontId="61" fillId="0" borderId="33" xfId="0" applyFont="1" applyFill="1" applyBorder="1" applyAlignment="1">
      <alignment vertical="top" wrapText="1"/>
    </xf>
    <xf numFmtId="0" fontId="61" fillId="0" borderId="25" xfId="0" applyFont="1" applyFill="1" applyBorder="1" applyAlignment="1">
      <alignment vertical="top" wrapText="1"/>
    </xf>
    <xf numFmtId="0" fontId="61" fillId="0" borderId="34" xfId="0" applyFont="1" applyFill="1" applyBorder="1" applyAlignment="1">
      <alignment vertical="top" wrapText="1"/>
    </xf>
    <xf numFmtId="0" fontId="61" fillId="0" borderId="37" xfId="0" applyFont="1" applyFill="1" applyBorder="1" applyAlignment="1">
      <alignment vertical="top" wrapText="1"/>
    </xf>
    <xf numFmtId="0" fontId="61" fillId="0" borderId="38" xfId="0" applyFont="1" applyFill="1" applyBorder="1" applyAlignment="1">
      <alignment vertical="top" wrapText="1"/>
    </xf>
    <xf numFmtId="0" fontId="61" fillId="0" borderId="39" xfId="0" applyFont="1" applyFill="1" applyBorder="1" applyAlignment="1">
      <alignment vertical="top" wrapText="1"/>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16" xfId="0" applyFont="1" applyFill="1" applyBorder="1" applyAlignment="1">
      <alignment vertical="top" wrapText="1"/>
    </xf>
    <xf numFmtId="49" fontId="4" fillId="4" borderId="21" xfId="0" applyNumberFormat="1" applyFont="1" applyFill="1" applyBorder="1" applyAlignment="1" applyProtection="1">
      <alignment horizontal="left" vertical="top" wrapText="1"/>
      <protection locked="0"/>
    </xf>
    <xf numFmtId="49" fontId="4" fillId="4" borderId="40" xfId="0" applyNumberFormat="1" applyFont="1" applyFill="1" applyBorder="1" applyAlignment="1" applyProtection="1">
      <alignment horizontal="left" vertical="top" wrapText="1"/>
      <protection locked="0"/>
    </xf>
    <xf numFmtId="49" fontId="4" fillId="4" borderId="41" xfId="0" applyNumberFormat="1" applyFont="1" applyFill="1" applyBorder="1" applyAlignment="1" applyProtection="1">
      <alignment horizontal="left" vertical="top" wrapText="1"/>
      <protection locked="0"/>
    </xf>
    <xf numFmtId="0" fontId="4" fillId="0" borderId="12"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4" fillId="0" borderId="23" xfId="0" applyFont="1" applyBorder="1" applyAlignment="1" applyProtection="1">
      <alignment horizontal="left" vertical="top" wrapText="1"/>
      <protection/>
    </xf>
    <xf numFmtId="0" fontId="5" fillId="0" borderId="22" xfId="0" applyFont="1" applyBorder="1" applyAlignment="1">
      <alignment vertical="center" wrapText="1"/>
    </xf>
    <xf numFmtId="0" fontId="5" fillId="0" borderId="14" xfId="0" applyFont="1" applyBorder="1" applyAlignment="1">
      <alignment vertical="center" wrapText="1"/>
    </xf>
    <xf numFmtId="0" fontId="5" fillId="0" borderId="23" xfId="0" applyFont="1" applyBorder="1" applyAlignment="1">
      <alignment vertical="center" wrapText="1"/>
    </xf>
    <xf numFmtId="49" fontId="3" fillId="4" borderId="12"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16" xfId="0" applyNumberFormat="1" applyFont="1" applyFill="1" applyBorder="1" applyAlignment="1" applyProtection="1">
      <alignment horizontal="left" vertical="top" wrapText="1"/>
      <protection locked="0"/>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49" fontId="59" fillId="35" borderId="22" xfId="0" applyNumberFormat="1" applyFont="1" applyFill="1" applyBorder="1" applyAlignment="1">
      <alignment vertical="top" wrapText="1"/>
    </xf>
    <xf numFmtId="49" fontId="59" fillId="35" borderId="14" xfId="0" applyNumberFormat="1" applyFont="1" applyFill="1" applyBorder="1" applyAlignment="1">
      <alignment vertical="top" wrapText="1"/>
    </xf>
    <xf numFmtId="49" fontId="59" fillId="35" borderId="23" xfId="0" applyNumberFormat="1" applyFont="1" applyFill="1" applyBorder="1" applyAlignment="1">
      <alignment vertical="top" wrapText="1"/>
    </xf>
    <xf numFmtId="49" fontId="4" fillId="0" borderId="22" xfId="0" applyNumberFormat="1" applyFont="1" applyFill="1" applyBorder="1" applyAlignment="1">
      <alignment horizontal="left" vertical="top" wrapText="1"/>
    </xf>
    <xf numFmtId="49" fontId="61" fillId="0" borderId="14" xfId="0" applyNumberFormat="1" applyFont="1" applyFill="1" applyBorder="1" applyAlignment="1">
      <alignment horizontal="left" vertical="top" wrapText="1"/>
    </xf>
    <xf numFmtId="49" fontId="61" fillId="0" borderId="16" xfId="0" applyNumberFormat="1" applyFont="1" applyFill="1" applyBorder="1" applyAlignment="1">
      <alignment horizontal="left" vertical="top" wrapText="1"/>
    </xf>
    <xf numFmtId="49" fontId="3" fillId="0" borderId="42" xfId="0" applyNumberFormat="1" applyFont="1" applyFill="1" applyBorder="1" applyAlignment="1">
      <alignment horizontal="left" vertical="center" wrapText="1"/>
    </xf>
    <xf numFmtId="49" fontId="3" fillId="0" borderId="43" xfId="0" applyNumberFormat="1" applyFont="1" applyFill="1" applyBorder="1" applyAlignment="1">
      <alignment horizontal="left" vertical="center" wrapText="1"/>
    </xf>
    <xf numFmtId="49" fontId="3" fillId="0" borderId="44" xfId="0" applyNumberFormat="1" applyFont="1" applyFill="1" applyBorder="1" applyAlignment="1">
      <alignment horizontal="left" vertical="center" wrapText="1"/>
    </xf>
    <xf numFmtId="0" fontId="63" fillId="0" borderId="45" xfId="0" applyFont="1" applyFill="1" applyBorder="1" applyAlignment="1">
      <alignment vertical="top" wrapText="1"/>
    </xf>
    <xf numFmtId="0" fontId="63" fillId="0" borderId="46" xfId="0" applyFont="1" applyFill="1" applyBorder="1" applyAlignment="1">
      <alignment vertical="top" wrapText="1"/>
    </xf>
    <xf numFmtId="0" fontId="63" fillId="0" borderId="30" xfId="0" applyFont="1" applyFill="1" applyBorder="1" applyAlignment="1">
      <alignment vertical="top" wrapText="1"/>
    </xf>
    <xf numFmtId="0" fontId="63" fillId="0" borderId="28" xfId="0" applyFont="1" applyFill="1" applyBorder="1" applyAlignment="1">
      <alignment vertical="top" wrapText="1"/>
    </xf>
    <xf numFmtId="0" fontId="64" fillId="0" borderId="46" xfId="0" applyFont="1" applyFill="1" applyBorder="1" applyAlignment="1">
      <alignment horizontal="right" vertical="top" wrapText="1"/>
    </xf>
    <xf numFmtId="0" fontId="64" fillId="0" borderId="47" xfId="0" applyFont="1" applyFill="1" applyBorder="1" applyAlignment="1">
      <alignment horizontal="right" vertical="top" wrapText="1"/>
    </xf>
    <xf numFmtId="0" fontId="64" fillId="0" borderId="28" xfId="0" applyFont="1" applyFill="1" applyBorder="1" applyAlignment="1">
      <alignment horizontal="right" vertical="top" wrapText="1"/>
    </xf>
    <xf numFmtId="0" fontId="64" fillId="0" borderId="32" xfId="0" applyFont="1" applyFill="1" applyBorder="1" applyAlignment="1">
      <alignment horizontal="right" vertical="top" wrapText="1"/>
    </xf>
    <xf numFmtId="49" fontId="61" fillId="0" borderId="33" xfId="0" applyNumberFormat="1" applyFont="1" applyFill="1" applyBorder="1" applyAlignment="1">
      <alignment horizontal="left" vertical="top" wrapText="1"/>
    </xf>
    <xf numFmtId="49" fontId="61" fillId="0" borderId="25" xfId="0" applyNumberFormat="1" applyFont="1" applyFill="1" applyBorder="1" applyAlignment="1">
      <alignment horizontal="left" vertical="top" wrapText="1"/>
    </xf>
    <xf numFmtId="49" fontId="61" fillId="0" borderId="26" xfId="0" applyNumberFormat="1" applyFont="1" applyFill="1" applyBorder="1" applyAlignment="1">
      <alignment horizontal="left" vertical="top" wrapText="1"/>
    </xf>
    <xf numFmtId="49" fontId="19" fillId="0" borderId="22" xfId="0" applyNumberFormat="1" applyFont="1" applyFill="1" applyBorder="1" applyAlignment="1">
      <alignment horizontal="left" vertical="top" wrapText="1"/>
    </xf>
    <xf numFmtId="49" fontId="59" fillId="0" borderId="14" xfId="0" applyNumberFormat="1" applyFont="1" applyFill="1" applyBorder="1" applyAlignment="1">
      <alignment horizontal="left" vertical="top" wrapText="1"/>
    </xf>
    <xf numFmtId="49" fontId="59" fillId="0" borderId="16" xfId="0" applyNumberFormat="1" applyFont="1" applyFill="1" applyBorder="1" applyAlignment="1">
      <alignment horizontal="left" vertical="top" wrapText="1"/>
    </xf>
    <xf numFmtId="0" fontId="62" fillId="36" borderId="22" xfId="0" applyFont="1" applyFill="1" applyBorder="1" applyAlignment="1">
      <alignment horizontal="center" vertical="top" wrapText="1"/>
    </xf>
    <xf numFmtId="0" fontId="62" fillId="36" borderId="14" xfId="0" applyFont="1" applyFill="1" applyBorder="1" applyAlignment="1">
      <alignment horizontal="center" vertical="top" wrapText="1"/>
    </xf>
    <xf numFmtId="0" fontId="62" fillId="36" borderId="16" xfId="0" applyFont="1" applyFill="1" applyBorder="1" applyAlignment="1">
      <alignment horizontal="center" vertical="top" wrapText="1"/>
    </xf>
    <xf numFmtId="49" fontId="4" fillId="0" borderId="16" xfId="0" applyNumberFormat="1" applyFont="1" applyFill="1" applyBorder="1" applyAlignment="1">
      <alignment vertical="top" wrapText="1"/>
    </xf>
    <xf numFmtId="49" fontId="4" fillId="35" borderId="12" xfId="0" applyNumberFormat="1" applyFont="1" applyFill="1" applyBorder="1" applyAlignment="1" applyProtection="1">
      <alignment horizontal="left" vertical="top" wrapText="1"/>
      <protection locked="0"/>
    </xf>
    <xf numFmtId="49" fontId="4" fillId="35" borderId="14" xfId="0" applyNumberFormat="1" applyFont="1" applyFill="1" applyBorder="1" applyAlignment="1" applyProtection="1">
      <alignment horizontal="left" vertical="top" wrapText="1"/>
      <protection locked="0"/>
    </xf>
    <xf numFmtId="49" fontId="4" fillId="35" borderId="16" xfId="0" applyNumberFormat="1" applyFont="1" applyFill="1" applyBorder="1" applyAlignment="1" applyProtection="1">
      <alignment horizontal="left" vertical="top" wrapText="1"/>
      <protection locked="0"/>
    </xf>
    <xf numFmtId="49" fontId="6" fillId="0" borderId="22" xfId="0" applyNumberFormat="1" applyFont="1" applyFill="1" applyBorder="1" applyAlignment="1">
      <alignment horizontal="left" vertical="top" wrapText="1"/>
    </xf>
    <xf numFmtId="49" fontId="61" fillId="4" borderId="22" xfId="0" applyNumberFormat="1" applyFont="1" applyFill="1" applyBorder="1" applyAlignment="1">
      <alignment horizontal="left" vertical="top" wrapText="1"/>
    </xf>
    <xf numFmtId="49" fontId="61" fillId="4" borderId="14" xfId="0" applyNumberFormat="1" applyFont="1" applyFill="1" applyBorder="1" applyAlignment="1">
      <alignment horizontal="left" vertical="top" wrapText="1"/>
    </xf>
    <xf numFmtId="49" fontId="61" fillId="4" borderId="23" xfId="0" applyNumberFormat="1" applyFont="1" applyFill="1" applyBorder="1" applyAlignment="1">
      <alignment horizontal="left" vertical="top" wrapText="1"/>
    </xf>
    <xf numFmtId="49" fontId="6" fillId="33" borderId="30" xfId="0" applyNumberFormat="1" applyFont="1" applyFill="1" applyBorder="1" applyAlignment="1">
      <alignment horizontal="left" vertical="top" wrapText="1"/>
    </xf>
    <xf numFmtId="49" fontId="61" fillId="33" borderId="28" xfId="0" applyNumberFormat="1" applyFont="1" applyFill="1" applyBorder="1" applyAlignment="1">
      <alignment horizontal="left" vertical="top" wrapText="1"/>
    </xf>
    <xf numFmtId="49" fontId="61" fillId="33" borderId="29" xfId="0" applyNumberFormat="1" applyFont="1" applyFill="1" applyBorder="1" applyAlignment="1">
      <alignment horizontal="left" vertical="top" wrapText="1"/>
    </xf>
    <xf numFmtId="0" fontId="61" fillId="0" borderId="35" xfId="0" applyFont="1" applyBorder="1" applyAlignment="1">
      <alignment vertical="top" wrapText="1"/>
    </xf>
    <xf numFmtId="0" fontId="61" fillId="0" borderId="0" xfId="0" applyFont="1" applyBorder="1" applyAlignment="1">
      <alignment vertical="top" wrapText="1"/>
    </xf>
    <xf numFmtId="0" fontId="61" fillId="0" borderId="36" xfId="0" applyFont="1" applyBorder="1" applyAlignment="1">
      <alignment vertical="top" wrapText="1"/>
    </xf>
    <xf numFmtId="0" fontId="61" fillId="0" borderId="12" xfId="0" applyFont="1" applyBorder="1" applyAlignment="1">
      <alignment vertical="top" wrapText="1"/>
    </xf>
    <xf numFmtId="0" fontId="61" fillId="0" borderId="14" xfId="0" applyFont="1" applyBorder="1" applyAlignment="1">
      <alignment vertical="top" wrapText="1"/>
    </xf>
    <xf numFmtId="0" fontId="61" fillId="0" borderId="23" xfId="0" applyFont="1" applyBorder="1" applyAlignment="1">
      <alignment vertical="top" wrapText="1"/>
    </xf>
    <xf numFmtId="0" fontId="59" fillId="0" borderId="28" xfId="0" applyFont="1" applyBorder="1" applyAlignment="1">
      <alignment horizontal="center" vertical="top" wrapText="1"/>
    </xf>
    <xf numFmtId="0" fontId="59" fillId="0" borderId="29" xfId="0" applyFont="1" applyBorder="1" applyAlignment="1">
      <alignment horizontal="center" vertical="top" wrapText="1"/>
    </xf>
    <xf numFmtId="0" fontId="61" fillId="0" borderId="31" xfId="0" applyFont="1" applyBorder="1" applyAlignment="1">
      <alignment vertical="top" wrapText="1"/>
    </xf>
    <xf numFmtId="0" fontId="59" fillId="0" borderId="35" xfId="0" applyFont="1" applyBorder="1" applyAlignment="1">
      <alignment horizontal="center" vertical="top" wrapText="1"/>
    </xf>
    <xf numFmtId="0" fontId="59" fillId="0" borderId="0" xfId="0" applyFont="1" applyBorder="1" applyAlignment="1">
      <alignment horizontal="center" vertical="top" wrapText="1"/>
    </xf>
    <xf numFmtId="0" fontId="59" fillId="0" borderId="30" xfId="0" applyFont="1" applyBorder="1" applyAlignment="1">
      <alignment horizontal="center" vertical="top" wrapText="1"/>
    </xf>
    <xf numFmtId="0" fontId="62" fillId="36" borderId="33" xfId="0" applyFont="1" applyFill="1" applyBorder="1" applyAlignment="1">
      <alignment horizontal="center" vertical="top" wrapText="1"/>
    </xf>
    <xf numFmtId="0" fontId="62" fillId="36" borderId="25" xfId="0" applyFont="1" applyFill="1" applyBorder="1" applyAlignment="1">
      <alignment horizontal="center" vertical="top" wrapText="1"/>
    </xf>
    <xf numFmtId="0" fontId="62" fillId="36" borderId="26" xfId="0" applyFont="1" applyFill="1" applyBorder="1" applyAlignment="1">
      <alignment horizontal="center" vertical="top" wrapText="1"/>
    </xf>
    <xf numFmtId="49" fontId="17" fillId="0" borderId="14" xfId="0" applyNumberFormat="1" applyFont="1" applyFill="1" applyBorder="1" applyAlignment="1">
      <alignment vertical="top" wrapText="1"/>
    </xf>
    <xf numFmtId="49" fontId="17" fillId="0" borderId="23" xfId="0" applyNumberFormat="1" applyFont="1" applyFill="1" applyBorder="1" applyAlignment="1">
      <alignment vertical="top" wrapText="1"/>
    </xf>
    <xf numFmtId="0" fontId="8" fillId="0" borderId="33" xfId="0" applyFont="1" applyBorder="1" applyAlignment="1">
      <alignment vertical="top" wrapText="1"/>
    </xf>
    <xf numFmtId="0" fontId="8" fillId="0" borderId="25" xfId="0" applyFont="1" applyBorder="1" applyAlignment="1">
      <alignment vertical="top" wrapText="1"/>
    </xf>
    <xf numFmtId="0" fontId="8" fillId="0" borderId="26"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ont>
        <b val="0"/>
        <i val="0"/>
        <color rgb="FFC00000"/>
      </font>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ont>
        <color rgb="FFC00000"/>
      </font>
    </dxf>
    <dxf>
      <font>
        <b val="0"/>
        <i val="0"/>
        <color rgb="FFC00000"/>
      </font>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ont>
        <b val="0"/>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R149"/>
  <sheetViews>
    <sheetView tabSelected="1" zoomScale="80" zoomScaleNormal="80" zoomScalePageLayoutView="0" workbookViewId="0" topLeftCell="A1">
      <selection activeCell="G12" sqref="G12:L12"/>
    </sheetView>
  </sheetViews>
  <sheetFormatPr defaultColWidth="20.8515625" defaultRowHeight="15"/>
  <cols>
    <col min="1" max="4" width="20.8515625" style="3" customWidth="1"/>
    <col min="5" max="6" width="15.57421875" style="3" customWidth="1"/>
    <col min="7" max="12" width="17.8515625" style="1" customWidth="1"/>
    <col min="13" max="13" width="20.8515625" style="1" customWidth="1"/>
    <col min="14" max="14" width="20.8515625" style="1" hidden="1" customWidth="1"/>
    <col min="15" max="15" width="209.57421875" style="42" hidden="1" customWidth="1"/>
    <col min="16" max="16" width="95.57421875" style="45" hidden="1" customWidth="1"/>
    <col min="17" max="17" width="59.57421875" style="39" hidden="1" customWidth="1"/>
    <col min="18" max="18" width="112.140625" style="1" hidden="1" customWidth="1"/>
    <col min="19" max="21" width="0" style="1" hidden="1" customWidth="1"/>
    <col min="22" max="16384" width="20.8515625" style="1" customWidth="1"/>
  </cols>
  <sheetData>
    <row r="1" spans="1:17" ht="15.75">
      <c r="A1" s="179" t="s">
        <v>99</v>
      </c>
      <c r="B1" s="180"/>
      <c r="C1" s="183" t="s">
        <v>108</v>
      </c>
      <c r="D1" s="183"/>
      <c r="E1" s="184"/>
      <c r="F1" s="31" t="s">
        <v>20</v>
      </c>
      <c r="G1" s="176" t="s">
        <v>114</v>
      </c>
      <c r="H1" s="177"/>
      <c r="I1" s="177"/>
      <c r="J1" s="177"/>
      <c r="K1" s="177"/>
      <c r="L1" s="178"/>
      <c r="O1" s="59" t="s">
        <v>70</v>
      </c>
      <c r="P1" s="50" t="str">
        <f>G1</f>
        <v>UCHC 1-128178389 Cardiac Rehab Program</v>
      </c>
      <c r="Q1" s="57" t="s">
        <v>72</v>
      </c>
    </row>
    <row r="2" spans="1:16" ht="31.5">
      <c r="A2" s="181"/>
      <c r="B2" s="182"/>
      <c r="C2" s="185"/>
      <c r="D2" s="185"/>
      <c r="E2" s="186"/>
      <c r="F2" s="5" t="s">
        <v>21</v>
      </c>
      <c r="G2" s="164"/>
      <c r="H2" s="165"/>
      <c r="I2" s="165"/>
      <c r="J2" s="165"/>
      <c r="K2" s="165"/>
      <c r="L2" s="166"/>
      <c r="P2" s="58" t="s">
        <v>69</v>
      </c>
    </row>
    <row r="3" spans="1:18" ht="90">
      <c r="A3" s="204" t="s">
        <v>101</v>
      </c>
      <c r="B3" s="205"/>
      <c r="C3" s="205"/>
      <c r="D3" s="205"/>
      <c r="E3" s="205"/>
      <c r="F3" s="205"/>
      <c r="G3" s="205"/>
      <c r="H3" s="205"/>
      <c r="I3" s="205"/>
      <c r="J3" s="205"/>
      <c r="K3" s="205"/>
      <c r="L3" s="206"/>
      <c r="O3" s="49" t="str">
        <f aca="true" t="shared" si="0" ref="O3:O9">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46"/>
      <c r="Q3" s="47"/>
      <c r="R3" s="48"/>
    </row>
    <row r="4" spans="1:15" ht="15.75">
      <c r="A4" s="193" t="s">
        <v>59</v>
      </c>
      <c r="B4" s="194"/>
      <c r="C4" s="194"/>
      <c r="D4" s="194"/>
      <c r="E4" s="194"/>
      <c r="F4" s="194"/>
      <c r="G4" s="194"/>
      <c r="H4" s="194"/>
      <c r="I4" s="194"/>
      <c r="J4" s="194"/>
      <c r="K4" s="194"/>
      <c r="L4" s="195"/>
      <c r="O4" s="42" t="str">
        <f t="shared" si="0"/>
        <v>1. RFP OBJECTIVE &amp; OVERVIEW</v>
      </c>
    </row>
    <row r="5" spans="1:15" ht="45" customHeight="1">
      <c r="A5" s="187" t="s">
        <v>144</v>
      </c>
      <c r="B5" s="188"/>
      <c r="C5" s="188"/>
      <c r="D5" s="188"/>
      <c r="E5" s="188"/>
      <c r="F5" s="188"/>
      <c r="G5" s="188"/>
      <c r="H5" s="188"/>
      <c r="I5" s="188"/>
      <c r="J5" s="188"/>
      <c r="K5" s="188"/>
      <c r="L5" s="189"/>
      <c r="O5" s="50" t="str">
        <f t="shared" si="0"/>
        <v>The University of Connecticut Health Center (UConn Health) is requesting proposals from qualified organizations to establish our Cardiac Rehab Program.   Cardiology service is establishing a Phase 2 Cardiac Rehab Program for secondary prevention of patients that have undergone CABG, PCI, AMI, certain classes of CHF and PVD.  Service will be performed at 11 South Road, Farmington, CT location.
</v>
      </c>
    </row>
    <row r="6" spans="1:15" ht="18.75" customHeight="1">
      <c r="A6" s="200" t="s">
        <v>134</v>
      </c>
      <c r="B6" s="174"/>
      <c r="C6" s="174"/>
      <c r="D6" s="174"/>
      <c r="E6" s="174"/>
      <c r="F6" s="174"/>
      <c r="G6" s="174"/>
      <c r="H6" s="174"/>
      <c r="I6" s="174"/>
      <c r="J6" s="174"/>
      <c r="K6" s="174"/>
      <c r="L6" s="175"/>
      <c r="O6" s="50" t="str">
        <f t="shared" si="0"/>
        <v>The term of the award resulting from this RFP will be a One-Time Purchase with (4) Year Service Agreement after Warranty Period. </v>
      </c>
    </row>
    <row r="7" spans="1:15" ht="15.75">
      <c r="A7" s="200" t="s">
        <v>135</v>
      </c>
      <c r="B7" s="174"/>
      <c r="C7" s="174"/>
      <c r="D7" s="174"/>
      <c r="E7" s="174"/>
      <c r="F7" s="174"/>
      <c r="G7" s="174"/>
      <c r="H7" s="174"/>
      <c r="I7" s="174"/>
      <c r="J7" s="174"/>
      <c r="K7" s="174"/>
      <c r="L7" s="175"/>
      <c r="O7" s="50" t="str">
        <f t="shared" si="0"/>
        <v>UConn Health expects to make one (1) award to one (1) supplier based on the Selection Committee's evaluation of proposals received. See the Evaluation Criteria for additional information about proposal evaluation parameters.</v>
      </c>
    </row>
    <row r="8" spans="1:15" ht="45">
      <c r="A8" s="173" t="s">
        <v>92</v>
      </c>
      <c r="B8" s="174"/>
      <c r="C8" s="174"/>
      <c r="D8" s="174"/>
      <c r="E8" s="174"/>
      <c r="F8" s="174"/>
      <c r="G8" s="174"/>
      <c r="H8" s="174"/>
      <c r="I8" s="174"/>
      <c r="J8" s="174"/>
      <c r="K8" s="174"/>
      <c r="L8" s="175"/>
      <c r="O8" s="50"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5" ht="15.75">
      <c r="A9" s="190" t="s">
        <v>140</v>
      </c>
      <c r="B9" s="191"/>
      <c r="C9" s="191"/>
      <c r="D9" s="191"/>
      <c r="E9" s="191"/>
      <c r="F9" s="191"/>
      <c r="G9" s="191"/>
      <c r="H9" s="191"/>
      <c r="I9" s="191"/>
      <c r="J9" s="191"/>
      <c r="K9" s="191"/>
      <c r="L9" s="192"/>
      <c r="O9" s="50" t="str">
        <f t="shared" si="0"/>
        <v>Subcontracting will not be allowed.</v>
      </c>
    </row>
    <row r="10" spans="1:12" ht="15.75">
      <c r="A10" s="193" t="s">
        <v>60</v>
      </c>
      <c r="B10" s="194"/>
      <c r="C10" s="194"/>
      <c r="D10" s="194"/>
      <c r="E10" s="194"/>
      <c r="F10" s="194"/>
      <c r="G10" s="194"/>
      <c r="H10" s="194"/>
      <c r="I10" s="194"/>
      <c r="J10" s="194"/>
      <c r="K10" s="194"/>
      <c r="L10" s="195"/>
    </row>
    <row r="11" spans="1:17" s="20" customFormat="1" ht="42.75">
      <c r="A11" s="161" t="s">
        <v>71</v>
      </c>
      <c r="B11" s="162"/>
      <c r="C11" s="162"/>
      <c r="D11" s="162"/>
      <c r="E11" s="163"/>
      <c r="F11" s="19" t="s">
        <v>0</v>
      </c>
      <c r="G11" s="167" t="s">
        <v>22</v>
      </c>
      <c r="H11" s="168"/>
      <c r="I11" s="168"/>
      <c r="J11" s="168"/>
      <c r="K11" s="168"/>
      <c r="L11" s="169"/>
      <c r="O11" s="51"/>
      <c r="P11" s="52"/>
      <c r="Q11" s="40"/>
    </row>
    <row r="12" spans="1:16" ht="15.75">
      <c r="A12" s="170" t="s">
        <v>115</v>
      </c>
      <c r="B12" s="171"/>
      <c r="C12" s="171"/>
      <c r="D12" s="171"/>
      <c r="E12" s="172"/>
      <c r="F12" s="65"/>
      <c r="G12" s="197"/>
      <c r="H12" s="198"/>
      <c r="I12" s="198"/>
      <c r="J12" s="198"/>
      <c r="K12" s="198"/>
      <c r="L12" s="199"/>
      <c r="O12" s="50"/>
      <c r="P12" s="45" t="str">
        <f aca="true" t="shared" si="1" ref="P12:P27">A12</f>
        <v>Central Monitoring/Telemetry Station</v>
      </c>
    </row>
    <row r="13" spans="1:16" ht="15.75">
      <c r="A13" s="84" t="s">
        <v>116</v>
      </c>
      <c r="B13" s="85"/>
      <c r="C13" s="85"/>
      <c r="D13" s="85"/>
      <c r="E13" s="86"/>
      <c r="F13" s="63" t="s">
        <v>29</v>
      </c>
      <c r="G13" s="69"/>
      <c r="H13" s="70"/>
      <c r="I13" s="70"/>
      <c r="J13" s="70"/>
      <c r="K13" s="70"/>
      <c r="L13" s="71"/>
      <c r="O13" s="50"/>
      <c r="P13" s="45" t="str">
        <f t="shared" si="1"/>
        <v>1. Does the system provide outcome programs?</v>
      </c>
    </row>
    <row r="14" spans="1:16" ht="15.75">
      <c r="A14" s="84" t="s">
        <v>117</v>
      </c>
      <c r="B14" s="85"/>
      <c r="C14" s="85"/>
      <c r="D14" s="85"/>
      <c r="E14" s="86"/>
      <c r="F14" s="63" t="s">
        <v>29</v>
      </c>
      <c r="G14" s="69"/>
      <c r="H14" s="70"/>
      <c r="I14" s="70"/>
      <c r="J14" s="70"/>
      <c r="K14" s="70"/>
      <c r="L14" s="71"/>
      <c r="O14" s="50"/>
      <c r="P14" s="45" t="str">
        <f t="shared" si="1"/>
        <v>2.  EPIC compatible?</v>
      </c>
    </row>
    <row r="15" spans="1:16" ht="15.75">
      <c r="A15" s="84" t="s">
        <v>136</v>
      </c>
      <c r="B15" s="85"/>
      <c r="C15" s="85"/>
      <c r="D15" s="85"/>
      <c r="E15" s="86"/>
      <c r="F15" s="63" t="s">
        <v>29</v>
      </c>
      <c r="G15" s="69"/>
      <c r="H15" s="70"/>
      <c r="I15" s="70"/>
      <c r="J15" s="70"/>
      <c r="K15" s="70"/>
      <c r="L15" s="71"/>
      <c r="O15" s="50"/>
      <c r="P15" s="45" t="str">
        <f t="shared" si="1"/>
        <v>3. Does the system allow automated tracking, documentation and reporting?</v>
      </c>
    </row>
    <row r="16" spans="1:16" ht="15.75">
      <c r="A16" s="201" t="s">
        <v>118</v>
      </c>
      <c r="B16" s="202"/>
      <c r="C16" s="202"/>
      <c r="D16" s="202"/>
      <c r="E16" s="203"/>
      <c r="F16" s="63" t="s">
        <v>29</v>
      </c>
      <c r="G16" s="69"/>
      <c r="H16" s="70"/>
      <c r="I16" s="70"/>
      <c r="J16" s="70"/>
      <c r="K16" s="70"/>
      <c r="L16" s="71"/>
      <c r="O16" s="50"/>
      <c r="P16" s="45" t="str">
        <f t="shared" si="1"/>
        <v>4. Operate on Windows 10?</v>
      </c>
    </row>
    <row r="17" spans="1:16" ht="15.75">
      <c r="A17" s="84" t="s">
        <v>137</v>
      </c>
      <c r="B17" s="85"/>
      <c r="C17" s="85"/>
      <c r="D17" s="85"/>
      <c r="E17" s="86"/>
      <c r="F17" s="63" t="s">
        <v>29</v>
      </c>
      <c r="G17" s="69"/>
      <c r="H17" s="70"/>
      <c r="I17" s="70"/>
      <c r="J17" s="70"/>
      <c r="K17" s="70"/>
      <c r="L17" s="71"/>
      <c r="P17" s="45" t="str">
        <f t="shared" si="1"/>
        <v>5. Touch to chart capability? </v>
      </c>
    </row>
    <row r="18" spans="1:16" ht="15.75">
      <c r="A18" s="201" t="s">
        <v>119</v>
      </c>
      <c r="B18" s="202"/>
      <c r="C18" s="202"/>
      <c r="D18" s="202"/>
      <c r="E18" s="203"/>
      <c r="F18" s="63" t="s">
        <v>29</v>
      </c>
      <c r="G18" s="69"/>
      <c r="H18" s="70"/>
      <c r="I18" s="70"/>
      <c r="J18" s="70"/>
      <c r="K18" s="70"/>
      <c r="L18" s="71"/>
      <c r="P18" s="45" t="str">
        <f t="shared" si="1"/>
        <v>6. Photo Patient identifier</v>
      </c>
    </row>
    <row r="19" spans="1:16" ht="15.75">
      <c r="A19" s="84" t="s">
        <v>120</v>
      </c>
      <c r="B19" s="85"/>
      <c r="C19" s="85"/>
      <c r="D19" s="85"/>
      <c r="E19" s="86"/>
      <c r="F19" s="63" t="s">
        <v>29</v>
      </c>
      <c r="G19" s="69"/>
      <c r="H19" s="70"/>
      <c r="I19" s="70"/>
      <c r="J19" s="70"/>
      <c r="K19" s="70"/>
      <c r="L19" s="71"/>
      <c r="P19" s="45" t="str">
        <f>A19</f>
        <v>7. Clinical outcomes with AACVPR Registry Sync?</v>
      </c>
    </row>
    <row r="20" spans="1:16" ht="15.75">
      <c r="A20" s="84" t="s">
        <v>121</v>
      </c>
      <c r="B20" s="85"/>
      <c r="C20" s="85"/>
      <c r="D20" s="85"/>
      <c r="E20" s="86"/>
      <c r="F20" s="63" t="s">
        <v>29</v>
      </c>
      <c r="G20" s="69"/>
      <c r="H20" s="70"/>
      <c r="I20" s="70"/>
      <c r="J20" s="70"/>
      <c r="K20" s="70"/>
      <c r="L20" s="71"/>
      <c r="P20" s="45" t="str">
        <f t="shared" si="1"/>
        <v>8. System provide full disclosure of all 36 sessions?</v>
      </c>
    </row>
    <row r="21" spans="1:16" ht="15.75">
      <c r="A21" s="84" t="s">
        <v>122</v>
      </c>
      <c r="B21" s="85"/>
      <c r="C21" s="85"/>
      <c r="D21" s="85"/>
      <c r="E21" s="86"/>
      <c r="F21" s="63" t="s">
        <v>29</v>
      </c>
      <c r="G21" s="69"/>
      <c r="H21" s="70"/>
      <c r="I21" s="70"/>
      <c r="J21" s="70"/>
      <c r="K21" s="70"/>
      <c r="L21" s="71"/>
      <c r="P21" s="45" t="str">
        <f t="shared" si="1"/>
        <v>9. How many Patients per Workstations?</v>
      </c>
    </row>
    <row r="22" spans="1:16" ht="15.75">
      <c r="A22" s="84" t="s">
        <v>138</v>
      </c>
      <c r="B22" s="85"/>
      <c r="C22" s="85"/>
      <c r="D22" s="85"/>
      <c r="E22" s="86"/>
      <c r="F22" s="63" t="s">
        <v>29</v>
      </c>
      <c r="G22" s="69"/>
      <c r="H22" s="70"/>
      <c r="I22" s="70"/>
      <c r="J22" s="70"/>
      <c r="K22" s="70"/>
      <c r="L22" s="71"/>
      <c r="O22" s="50"/>
      <c r="P22" s="45" t="str">
        <f>A22</f>
        <v>10. Arrhythmia and  Alarm Detection?</v>
      </c>
    </row>
    <row r="23" spans="1:16" ht="15.75">
      <c r="A23" s="84" t="s">
        <v>123</v>
      </c>
      <c r="B23" s="85"/>
      <c r="C23" s="85"/>
      <c r="D23" s="85"/>
      <c r="E23" s="86"/>
      <c r="F23" s="63" t="s">
        <v>29</v>
      </c>
      <c r="G23" s="69"/>
      <c r="H23" s="70"/>
      <c r="I23" s="70"/>
      <c r="J23" s="70"/>
      <c r="K23" s="70"/>
      <c r="L23" s="71"/>
      <c r="O23" s="50"/>
      <c r="P23" s="45" t="str">
        <f>A23</f>
        <v>11. Capability to edit and preview from other workstations?</v>
      </c>
    </row>
    <row r="24" spans="1:16" ht="30">
      <c r="A24" s="66" t="s">
        <v>124</v>
      </c>
      <c r="B24" s="67"/>
      <c r="C24" s="67"/>
      <c r="D24" s="67"/>
      <c r="E24" s="68"/>
      <c r="F24" s="4" t="s">
        <v>29</v>
      </c>
      <c r="G24" s="69"/>
      <c r="H24" s="70"/>
      <c r="I24" s="70"/>
      <c r="J24" s="70"/>
      <c r="K24" s="70"/>
      <c r="L24" s="71"/>
      <c r="P24" s="45" t="str">
        <f t="shared" si="1"/>
        <v>13. Methodologies - Provide a detailed explanation of the procedures and processes that you will use to accomplish the scope of work requirements described in this RFP.</v>
      </c>
    </row>
    <row r="25" spans="1:16" ht="45">
      <c r="A25" s="66" t="s">
        <v>125</v>
      </c>
      <c r="B25" s="67"/>
      <c r="C25" s="67"/>
      <c r="D25" s="67"/>
      <c r="E25" s="68"/>
      <c r="F25" s="4" t="s">
        <v>29</v>
      </c>
      <c r="G25" s="69"/>
      <c r="H25" s="70"/>
      <c r="I25" s="70"/>
      <c r="J25" s="70"/>
      <c r="K25" s="70"/>
      <c r="L25" s="71"/>
      <c r="P25" s="45" t="str">
        <f t="shared" si="1"/>
        <v>14. Deliverables - Describe each deliverable/outcome. Explain how you plan to work with UConn Health to achieve each one, any resources or services that you expect UConn Health to provide, and your proposed method of obtaining UConn Health's approval of deliverables/outcomes.</v>
      </c>
    </row>
    <row r="26" spans="1:16" ht="30">
      <c r="A26" s="66" t="s">
        <v>126</v>
      </c>
      <c r="B26" s="67"/>
      <c r="C26" s="67"/>
      <c r="D26" s="67"/>
      <c r="E26" s="68"/>
      <c r="F26" s="4" t="s">
        <v>29</v>
      </c>
      <c r="G26" s="69"/>
      <c r="H26" s="70"/>
      <c r="I26" s="70"/>
      <c r="J26" s="70"/>
      <c r="K26" s="70"/>
      <c r="L26" s="71"/>
      <c r="P26" s="45" t="str">
        <f t="shared" si="1"/>
        <v>15. Schedule - Provide your proposed schedule/timeline for completing the requirements described in this RFP; include any significant milestones and deadlines for all deliverables/outcomes.</v>
      </c>
    </row>
    <row r="27" spans="1:16" ht="15.75">
      <c r="A27" s="193" t="s">
        <v>24</v>
      </c>
      <c r="B27" s="194"/>
      <c r="C27" s="194"/>
      <c r="D27" s="194"/>
      <c r="E27" s="194"/>
      <c r="F27" s="194"/>
      <c r="G27" s="194"/>
      <c r="H27" s="194"/>
      <c r="I27" s="194"/>
      <c r="J27" s="194"/>
      <c r="K27" s="194"/>
      <c r="L27" s="195"/>
      <c r="P27" s="45" t="str">
        <f t="shared" si="1"/>
        <v>3. PROPOSER QUALIFICATIONS</v>
      </c>
    </row>
    <row r="28" spans="1:15" ht="30">
      <c r="A28" s="81" t="s">
        <v>48</v>
      </c>
      <c r="B28" s="82"/>
      <c r="C28" s="82"/>
      <c r="D28" s="82"/>
      <c r="E28" s="82"/>
      <c r="F28" s="82"/>
      <c r="G28" s="82"/>
      <c r="H28" s="82"/>
      <c r="I28" s="82"/>
      <c r="J28" s="82"/>
      <c r="K28" s="82"/>
      <c r="L28" s="196"/>
      <c r="O28" s="50" t="str">
        <f>A28</f>
        <v>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29" spans="1:17" s="20" customFormat="1" ht="42.75">
      <c r="A29" s="161" t="s">
        <v>6</v>
      </c>
      <c r="B29" s="162"/>
      <c r="C29" s="162"/>
      <c r="D29" s="162"/>
      <c r="E29" s="163"/>
      <c r="F29" s="19" t="s">
        <v>0</v>
      </c>
      <c r="G29" s="167" t="s">
        <v>22</v>
      </c>
      <c r="H29" s="168"/>
      <c r="I29" s="168"/>
      <c r="J29" s="168"/>
      <c r="K29" s="168"/>
      <c r="L29" s="169"/>
      <c r="O29" s="51"/>
      <c r="P29" s="45" t="str">
        <f aca="true" t="shared" si="2" ref="P29:P38">A29</f>
        <v>Qualification Requirements</v>
      </c>
      <c r="Q29" s="40"/>
    </row>
    <row r="30" spans="1:17" s="20" customFormat="1" ht="15.75">
      <c r="A30" s="72" t="s">
        <v>36</v>
      </c>
      <c r="B30" s="73"/>
      <c r="C30" s="73"/>
      <c r="D30" s="73"/>
      <c r="E30" s="74"/>
      <c r="F30" s="21"/>
      <c r="G30" s="24"/>
      <c r="H30" s="25"/>
      <c r="I30" s="25"/>
      <c r="J30" s="25"/>
      <c r="K30" s="25"/>
      <c r="L30" s="32"/>
      <c r="O30" s="51"/>
      <c r="P30" s="45" t="str">
        <f t="shared" si="2"/>
        <v>A. General Company Information</v>
      </c>
      <c r="Q30" s="40"/>
    </row>
    <row r="31" spans="1:16" ht="15.75">
      <c r="A31" s="66" t="s">
        <v>32</v>
      </c>
      <c r="B31" s="67"/>
      <c r="C31" s="67"/>
      <c r="D31" s="67"/>
      <c r="E31" s="68"/>
      <c r="F31" s="4" t="s">
        <v>29</v>
      </c>
      <c r="G31" s="69"/>
      <c r="H31" s="70"/>
      <c r="I31" s="70"/>
      <c r="J31" s="70"/>
      <c r="K31" s="70"/>
      <c r="L31" s="71"/>
      <c r="P31" s="45" t="str">
        <f t="shared" si="2"/>
        <v>1. Company name</v>
      </c>
    </row>
    <row r="32" spans="1:16" ht="15.75">
      <c r="A32" s="66" t="s">
        <v>33</v>
      </c>
      <c r="B32" s="67"/>
      <c r="C32" s="67"/>
      <c r="D32" s="67"/>
      <c r="E32" s="68"/>
      <c r="F32" s="4" t="s">
        <v>29</v>
      </c>
      <c r="G32" s="69"/>
      <c r="H32" s="70"/>
      <c r="I32" s="70"/>
      <c r="J32" s="70"/>
      <c r="K32" s="70"/>
      <c r="L32" s="71"/>
      <c r="P32" s="45" t="str">
        <f t="shared" si="2"/>
        <v>2. Company address</v>
      </c>
    </row>
    <row r="33" spans="1:16" ht="15.75">
      <c r="A33" s="66" t="s">
        <v>49</v>
      </c>
      <c r="B33" s="67"/>
      <c r="C33" s="67"/>
      <c r="D33" s="67"/>
      <c r="E33" s="68"/>
      <c r="F33" s="4" t="s">
        <v>29</v>
      </c>
      <c r="G33" s="69"/>
      <c r="H33" s="70"/>
      <c r="I33" s="70"/>
      <c r="J33" s="70"/>
      <c r="K33" s="70"/>
      <c r="L33" s="71"/>
      <c r="P33" s="45" t="str">
        <f t="shared" si="2"/>
        <v>3. Contact person - name &amp; job title</v>
      </c>
    </row>
    <row r="34" spans="1:16" ht="15.75">
      <c r="A34" s="66" t="s">
        <v>50</v>
      </c>
      <c r="B34" s="67"/>
      <c r="C34" s="67"/>
      <c r="D34" s="67"/>
      <c r="E34" s="68"/>
      <c r="F34" s="4" t="s">
        <v>29</v>
      </c>
      <c r="G34" s="69"/>
      <c r="H34" s="70"/>
      <c r="I34" s="70"/>
      <c r="J34" s="70"/>
      <c r="K34" s="70"/>
      <c r="L34" s="71"/>
      <c r="P34" s="45" t="str">
        <f t="shared" si="2"/>
        <v>4. Contact person - telephone number</v>
      </c>
    </row>
    <row r="35" spans="1:16" ht="15.75">
      <c r="A35" s="66" t="s">
        <v>51</v>
      </c>
      <c r="B35" s="67"/>
      <c r="C35" s="67"/>
      <c r="D35" s="67"/>
      <c r="E35" s="68"/>
      <c r="F35" s="4" t="s">
        <v>29</v>
      </c>
      <c r="G35" s="69"/>
      <c r="H35" s="70"/>
      <c r="I35" s="70"/>
      <c r="J35" s="70"/>
      <c r="K35" s="70"/>
      <c r="L35" s="71"/>
      <c r="P35" s="45" t="str">
        <f t="shared" si="2"/>
        <v>5. Contact person - fax number</v>
      </c>
    </row>
    <row r="36" spans="1:16" ht="15.75">
      <c r="A36" s="66" t="s">
        <v>52</v>
      </c>
      <c r="B36" s="67"/>
      <c r="C36" s="67"/>
      <c r="D36" s="67"/>
      <c r="E36" s="68"/>
      <c r="F36" s="4" t="s">
        <v>29</v>
      </c>
      <c r="G36" s="69"/>
      <c r="H36" s="70"/>
      <c r="I36" s="70"/>
      <c r="J36" s="70"/>
      <c r="K36" s="70"/>
      <c r="L36" s="71"/>
      <c r="P36" s="45" t="str">
        <f t="shared" si="2"/>
        <v>6. Contact person - email address</v>
      </c>
    </row>
    <row r="37" spans="1:16" ht="45">
      <c r="A37" s="66" t="s">
        <v>129</v>
      </c>
      <c r="B37" s="67"/>
      <c r="C37" s="67"/>
      <c r="D37" s="67"/>
      <c r="E37" s="68"/>
      <c r="F37" s="4" t="s">
        <v>7</v>
      </c>
      <c r="G37" s="69"/>
      <c r="H37" s="70"/>
      <c r="I37" s="70"/>
      <c r="J37" s="70"/>
      <c r="K37" s="70"/>
      <c r="L37" s="71"/>
      <c r="P37" s="45" t="str">
        <f t="shared" si="2"/>
        <v>7. Number of years that Proposer's company has been in business, continuously providing the goods/services described in this RFP, under the same name and/or tax identification number.
Note: Must be at least 5 year(s).</v>
      </c>
    </row>
    <row r="38" spans="1:16" ht="15.75">
      <c r="A38" s="66" t="s">
        <v>53</v>
      </c>
      <c r="B38" s="67"/>
      <c r="C38" s="67"/>
      <c r="D38" s="67"/>
      <c r="E38" s="68"/>
      <c r="F38" s="4" t="s">
        <v>29</v>
      </c>
      <c r="G38" s="69"/>
      <c r="H38" s="70"/>
      <c r="I38" s="70"/>
      <c r="J38" s="70"/>
      <c r="K38" s="70"/>
      <c r="L38" s="71"/>
      <c r="P38" s="45" t="str">
        <f t="shared" si="2"/>
        <v>8. Any other business/trade names that Proposer is currently known by or has been known by in the past</v>
      </c>
    </row>
    <row r="39" spans="1:16" ht="15.75">
      <c r="A39" s="66" t="s">
        <v>54</v>
      </c>
      <c r="B39" s="67"/>
      <c r="C39" s="67"/>
      <c r="D39" s="67"/>
      <c r="E39" s="68"/>
      <c r="F39" s="4" t="s">
        <v>29</v>
      </c>
      <c r="G39" s="69"/>
      <c r="H39" s="70"/>
      <c r="I39" s="70"/>
      <c r="J39" s="70"/>
      <c r="K39" s="70"/>
      <c r="L39" s="71"/>
      <c r="P39" s="45" t="str">
        <f aca="true" t="shared" si="3" ref="P39:P67">A39</f>
        <v>9. Standard days and hours of business </v>
      </c>
    </row>
    <row r="40" spans="1:16" ht="15.75">
      <c r="A40" s="66" t="s">
        <v>55</v>
      </c>
      <c r="B40" s="67"/>
      <c r="C40" s="67"/>
      <c r="D40" s="67"/>
      <c r="E40" s="68"/>
      <c r="F40" s="4" t="s">
        <v>7</v>
      </c>
      <c r="G40" s="69"/>
      <c r="H40" s="70"/>
      <c r="I40" s="70"/>
      <c r="J40" s="70"/>
      <c r="K40" s="70"/>
      <c r="L40" s="71"/>
      <c r="P40" s="45" t="str">
        <f t="shared" si="3"/>
        <v>10. Number of individuals currently employed full time (at least 35 hours/week)</v>
      </c>
    </row>
    <row r="41" spans="1:16" ht="15.75">
      <c r="A41" s="66" t="s">
        <v>56</v>
      </c>
      <c r="B41" s="67"/>
      <c r="C41" s="67"/>
      <c r="D41" s="67"/>
      <c r="E41" s="68"/>
      <c r="F41" s="4" t="s">
        <v>7</v>
      </c>
      <c r="G41" s="69"/>
      <c r="H41" s="70"/>
      <c r="I41" s="70"/>
      <c r="J41" s="70"/>
      <c r="K41" s="70"/>
      <c r="L41" s="71"/>
      <c r="P41" s="45" t="str">
        <f t="shared" si="3"/>
        <v>11. Number of individuals current employed part time (less than 35 hours/week)</v>
      </c>
    </row>
    <row r="42" spans="1:16" ht="30">
      <c r="A42" s="66" t="s">
        <v>34</v>
      </c>
      <c r="B42" s="67"/>
      <c r="C42" s="67"/>
      <c r="D42" s="67"/>
      <c r="E42" s="68"/>
      <c r="F42" s="4" t="s">
        <v>15</v>
      </c>
      <c r="G42" s="69"/>
      <c r="H42" s="70"/>
      <c r="I42" s="70"/>
      <c r="J42" s="70"/>
      <c r="K42" s="70"/>
      <c r="L42" s="71"/>
      <c r="P42" s="45" t="str">
        <f t="shared" si="3"/>
        <v>12. Is Proposer registered with the Connecticut Secretary of the State's Office?</v>
      </c>
    </row>
    <row r="43" spans="1:16" ht="30">
      <c r="A43" s="66" t="s">
        <v>35</v>
      </c>
      <c r="B43" s="67"/>
      <c r="C43" s="67"/>
      <c r="D43" s="67"/>
      <c r="E43" s="68"/>
      <c r="F43" s="4" t="s">
        <v>15</v>
      </c>
      <c r="G43" s="69"/>
      <c r="H43" s="70"/>
      <c r="I43" s="70"/>
      <c r="J43" s="70"/>
      <c r="K43" s="70"/>
      <c r="L43" s="71"/>
      <c r="P43" s="45" t="str">
        <f t="shared" si="3"/>
        <v>13. If requested, would Proposer provide a "Good Standing" certificate issued by the Connecticut Secretary of the State's Office?</v>
      </c>
    </row>
    <row r="44" spans="1:17" s="20" customFormat="1" ht="15.75">
      <c r="A44" s="72" t="s">
        <v>37</v>
      </c>
      <c r="B44" s="73"/>
      <c r="C44" s="73"/>
      <c r="D44" s="73"/>
      <c r="E44" s="74"/>
      <c r="F44" s="21"/>
      <c r="G44" s="24"/>
      <c r="H44" s="25"/>
      <c r="I44" s="25"/>
      <c r="J44" s="25"/>
      <c r="K44" s="25"/>
      <c r="L44" s="32"/>
      <c r="O44" s="51"/>
      <c r="P44" s="45" t="str">
        <f t="shared" si="3"/>
        <v>B. Financial Information</v>
      </c>
      <c r="Q44" s="40"/>
    </row>
    <row r="45" spans="1:16" ht="15.75">
      <c r="A45" s="66" t="s">
        <v>38</v>
      </c>
      <c r="B45" s="67"/>
      <c r="C45" s="67"/>
      <c r="D45" s="67"/>
      <c r="E45" s="68"/>
      <c r="F45" s="4" t="s">
        <v>8</v>
      </c>
      <c r="G45" s="75"/>
      <c r="H45" s="76"/>
      <c r="I45" s="76"/>
      <c r="J45" s="76"/>
      <c r="K45" s="76"/>
      <c r="L45" s="77"/>
      <c r="P45" s="45" t="str">
        <f t="shared" si="3"/>
        <v>1. Current value of Proposer's equipment.</v>
      </c>
    </row>
    <row r="46" spans="1:16" ht="15.75">
      <c r="A46" s="66" t="s">
        <v>39</v>
      </c>
      <c r="B46" s="67"/>
      <c r="C46" s="67"/>
      <c r="D46" s="67"/>
      <c r="E46" s="68"/>
      <c r="F46" s="4" t="s">
        <v>8</v>
      </c>
      <c r="G46" s="75"/>
      <c r="H46" s="76"/>
      <c r="I46" s="76"/>
      <c r="J46" s="76"/>
      <c r="K46" s="76"/>
      <c r="L46" s="77"/>
      <c r="P46" s="45" t="str">
        <f t="shared" si="3"/>
        <v>2. Current value of all of Proposer's assets (including equipment, real estate, etc.).</v>
      </c>
    </row>
    <row r="47" spans="1:16" ht="165">
      <c r="A47" s="81" t="s">
        <v>127</v>
      </c>
      <c r="B47" s="82"/>
      <c r="C47" s="82"/>
      <c r="D47" s="82"/>
      <c r="E47" s="83"/>
      <c r="F47" s="4" t="s">
        <v>15</v>
      </c>
      <c r="G47" s="69"/>
      <c r="H47" s="70"/>
      <c r="I47" s="70"/>
      <c r="J47" s="70"/>
      <c r="K47" s="70"/>
      <c r="L47" s="71"/>
      <c r="P47" s="45" t="str">
        <f t="shared" si="3"/>
        <v>3. Proposer has attached its audited financial statements for each of the last three (3) fiscal years, or for its entire existence if Proposer has been in business for less than three (3) years. If Proposer does not have audited financials, reviewed financials covering the same time period can be substituted.
Note: Failure to provide audited or reviewed financials will result in rejection of Proposer's response.    
Statements must be prepared by an independent Certified Public Accountant and audited or reviewed in accordance with Generally Accepted Accounting Principles. Such audit shall include audit recommendations and management letters. The State Auditors of Public Accounts shall have access to all records for the fiscal year(s) in which this award is made. The awarded Proposer shall comply with federal and State single audit standards as applicable. Upon UConn Health’s request, the awarded Proposer shall submit to UConn Health a completed “Service Organization Control Report” (formerly known as a SAS 70 report) in the format requested by UConn Health.</v>
      </c>
    </row>
    <row r="48" spans="1:16" ht="60">
      <c r="A48" s="66" t="s">
        <v>102</v>
      </c>
      <c r="B48" s="67"/>
      <c r="C48" s="67"/>
      <c r="D48" s="67"/>
      <c r="E48" s="68"/>
      <c r="F48" s="4" t="s">
        <v>15</v>
      </c>
      <c r="G48" s="69"/>
      <c r="H48" s="70"/>
      <c r="I48" s="70"/>
      <c r="J48" s="70"/>
      <c r="K48" s="70"/>
      <c r="L48" s="71"/>
      <c r="P48" s="45" t="str">
        <f t="shared" si="3"/>
        <v>4.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49" spans="1:17" s="20" customFormat="1" ht="15.75">
      <c r="A49" s="72" t="s">
        <v>40</v>
      </c>
      <c r="B49" s="73"/>
      <c r="C49" s="73"/>
      <c r="D49" s="73"/>
      <c r="E49" s="74"/>
      <c r="F49" s="21"/>
      <c r="G49" s="24"/>
      <c r="H49" s="25"/>
      <c r="I49" s="25"/>
      <c r="J49" s="25"/>
      <c r="K49" s="25"/>
      <c r="L49" s="32"/>
      <c r="O49" s="51"/>
      <c r="P49" s="45" t="str">
        <f t="shared" si="3"/>
        <v>C. Experience and Staffing Relevant to this RFP</v>
      </c>
      <c r="Q49" s="40"/>
    </row>
    <row r="50" spans="1:16" ht="30">
      <c r="A50" s="78" t="s">
        <v>41</v>
      </c>
      <c r="B50" s="79"/>
      <c r="C50" s="79"/>
      <c r="D50" s="79"/>
      <c r="E50" s="80"/>
      <c r="F50" s="4" t="s">
        <v>15</v>
      </c>
      <c r="G50" s="69"/>
      <c r="H50" s="70"/>
      <c r="I50" s="70"/>
      <c r="J50" s="70"/>
      <c r="K50" s="70"/>
      <c r="L50" s="71"/>
      <c r="P50" s="45" t="str">
        <f t="shared" si="3"/>
        <v>1. Proposer has, under its direct employment and supervision, the necessary personnel, organization and facilities to properly fulfill all the services and conditions required by this RFP.</v>
      </c>
    </row>
    <row r="51" spans="1:16" ht="60">
      <c r="A51" s="66" t="s">
        <v>74</v>
      </c>
      <c r="B51" s="67"/>
      <c r="C51" s="67"/>
      <c r="D51" s="67"/>
      <c r="E51" s="68"/>
      <c r="F51" s="4" t="s">
        <v>15</v>
      </c>
      <c r="G51" s="69"/>
      <c r="H51" s="70"/>
      <c r="I51" s="70"/>
      <c r="J51" s="70"/>
      <c r="K51" s="70"/>
      <c r="L51" s="71"/>
      <c r="P51" s="45" t="str">
        <f t="shared" si="3"/>
        <v>2. Proposer has all of the certifications, licenses and/or registrations needed to legally provide the goods/services described in this RFP.
Note: Proposer must provide copies of any such certifications, licenses and/or registrations upon UConn Health's request.</v>
      </c>
    </row>
    <row r="52" spans="1:16" ht="15.75">
      <c r="A52" s="87" t="s">
        <v>42</v>
      </c>
      <c r="B52" s="88"/>
      <c r="C52" s="88"/>
      <c r="D52" s="88"/>
      <c r="E52" s="89"/>
      <c r="F52" s="4" t="s">
        <v>29</v>
      </c>
      <c r="G52" s="69"/>
      <c r="H52" s="70"/>
      <c r="I52" s="70"/>
      <c r="J52" s="70"/>
      <c r="K52" s="70"/>
      <c r="L52" s="71"/>
      <c r="P52" s="45" t="str">
        <f t="shared" si="3"/>
        <v>3. Describe how the Proposer's experience meets the requirements of this RFP.</v>
      </c>
    </row>
    <row r="53" spans="1:16" ht="30">
      <c r="A53" s="87" t="s">
        <v>43</v>
      </c>
      <c r="B53" s="88"/>
      <c r="C53" s="88"/>
      <c r="D53" s="88"/>
      <c r="E53" s="89"/>
      <c r="F53" s="4" t="s">
        <v>29</v>
      </c>
      <c r="G53" s="69"/>
      <c r="H53" s="70"/>
      <c r="I53" s="70"/>
      <c r="J53" s="70"/>
      <c r="K53" s="70"/>
      <c r="L53" s="71"/>
      <c r="P53" s="45" t="str">
        <f t="shared" si="3"/>
        <v>4. List the projects completed by Proposer within the last three (3) years with emphasis on activities relevant to the requirements specified in this RFP.</v>
      </c>
    </row>
    <row r="54" spans="1:16" ht="90">
      <c r="A54" s="87" t="s">
        <v>75</v>
      </c>
      <c r="B54" s="88"/>
      <c r="C54" s="88"/>
      <c r="D54" s="88"/>
      <c r="E54" s="89"/>
      <c r="F54" s="4" t="s">
        <v>29</v>
      </c>
      <c r="G54" s="69"/>
      <c r="H54" s="70"/>
      <c r="I54" s="70"/>
      <c r="J54" s="70"/>
      <c r="K54" s="70"/>
      <c r="L54" s="71"/>
      <c r="P54" s="45" t="str">
        <f t="shared" si="3"/>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55" spans="1:16" ht="30">
      <c r="A55" s="87" t="s">
        <v>44</v>
      </c>
      <c r="B55" s="88"/>
      <c r="C55" s="88"/>
      <c r="D55" s="88"/>
      <c r="E55" s="89"/>
      <c r="F55" s="4" t="s">
        <v>15</v>
      </c>
      <c r="G55" s="69"/>
      <c r="H55" s="70"/>
      <c r="I55" s="70"/>
      <c r="J55" s="70"/>
      <c r="K55" s="70"/>
      <c r="L55" s="71"/>
      <c r="P55" s="45" t="str">
        <f t="shared" si="3"/>
        <v>6. A copy of Proposer's organizational chart showing the hierarchical structure of functions and positions is included with Proposer's response.</v>
      </c>
    </row>
    <row r="56" spans="1:17" s="20" customFormat="1" ht="15.75">
      <c r="A56" s="72" t="s">
        <v>45</v>
      </c>
      <c r="B56" s="73"/>
      <c r="C56" s="73"/>
      <c r="D56" s="73"/>
      <c r="E56" s="74"/>
      <c r="F56" s="21"/>
      <c r="G56" s="24"/>
      <c r="H56" s="25"/>
      <c r="I56" s="25"/>
      <c r="J56" s="25"/>
      <c r="K56" s="25"/>
      <c r="L56" s="32"/>
      <c r="O56" s="51"/>
      <c r="P56" s="45" t="str">
        <f t="shared" si="3"/>
        <v>D. Legal/Regulatory Matters</v>
      </c>
      <c r="Q56" s="40"/>
    </row>
    <row r="57" spans="1:16" ht="105">
      <c r="A57" s="66" t="s">
        <v>110</v>
      </c>
      <c r="B57" s="67"/>
      <c r="C57" s="67"/>
      <c r="D57" s="67"/>
      <c r="E57" s="68"/>
      <c r="F57" s="4" t="s">
        <v>15</v>
      </c>
      <c r="G57" s="69"/>
      <c r="H57" s="70"/>
      <c r="I57" s="70"/>
      <c r="J57" s="70"/>
      <c r="K57" s="70"/>
      <c r="L57" s="71"/>
      <c r="P57" s="45" t="str">
        <f t="shared" si="3"/>
        <v>1.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58" spans="1:16" ht="105">
      <c r="A58" s="66" t="s">
        <v>111</v>
      </c>
      <c r="B58" s="67"/>
      <c r="C58" s="67"/>
      <c r="D58" s="67"/>
      <c r="E58" s="68"/>
      <c r="F58" s="4" t="s">
        <v>15</v>
      </c>
      <c r="G58" s="69"/>
      <c r="H58" s="70"/>
      <c r="I58" s="70"/>
      <c r="J58" s="70"/>
      <c r="K58" s="70"/>
      <c r="L58" s="71"/>
      <c r="P58" s="45" t="str">
        <f t="shared" si="3"/>
        <v>2.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59" spans="1:16" ht="60">
      <c r="A59" s="87" t="s">
        <v>112</v>
      </c>
      <c r="B59" s="88"/>
      <c r="C59" s="88"/>
      <c r="D59" s="88"/>
      <c r="E59" s="89"/>
      <c r="F59" s="4" t="s">
        <v>15</v>
      </c>
      <c r="G59" s="69"/>
      <c r="H59" s="70"/>
      <c r="I59" s="70"/>
      <c r="J59" s="70"/>
      <c r="K59" s="70"/>
      <c r="L59" s="71"/>
      <c r="P59" s="45" t="str">
        <f t="shared" si="3"/>
        <v>3.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60" spans="1:16" ht="180">
      <c r="A60" s="87" t="s">
        <v>113</v>
      </c>
      <c r="B60" s="88"/>
      <c r="C60" s="88"/>
      <c r="D60" s="88"/>
      <c r="E60" s="89"/>
      <c r="F60" s="4" t="s">
        <v>15</v>
      </c>
      <c r="G60" s="69"/>
      <c r="H60" s="70"/>
      <c r="I60" s="70"/>
      <c r="J60" s="70"/>
      <c r="K60" s="70"/>
      <c r="L60" s="71"/>
      <c r="P60" s="45" t="str">
        <f t="shared" si="3"/>
        <v>4.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61" spans="1:17" s="20" customFormat="1" ht="15.75">
      <c r="A61" s="72" t="s">
        <v>46</v>
      </c>
      <c r="B61" s="73"/>
      <c r="C61" s="73"/>
      <c r="D61" s="73"/>
      <c r="E61" s="74"/>
      <c r="F61" s="21"/>
      <c r="G61" s="24"/>
      <c r="H61" s="25"/>
      <c r="I61" s="25"/>
      <c r="J61" s="25"/>
      <c r="K61" s="25"/>
      <c r="L61" s="32"/>
      <c r="O61" s="51"/>
      <c r="P61" s="45" t="str">
        <f t="shared" si="3"/>
        <v>E. Required Contract Language and Forms</v>
      </c>
      <c r="Q61" s="40"/>
    </row>
    <row r="62" spans="1:16" ht="30">
      <c r="A62" s="81" t="s">
        <v>61</v>
      </c>
      <c r="B62" s="82"/>
      <c r="C62" s="82"/>
      <c r="D62" s="82"/>
      <c r="E62" s="83"/>
      <c r="F62" s="4" t="s">
        <v>15</v>
      </c>
      <c r="G62" s="69"/>
      <c r="H62" s="70"/>
      <c r="I62" s="70"/>
      <c r="J62" s="70"/>
      <c r="K62" s="70"/>
      <c r="L62" s="71"/>
      <c r="P62" s="45" t="str">
        <f t="shared" si="3"/>
        <v>1. Proposer acknowledges that it has received and reviewed the sample purchase order and/or standard contract included with this RFP.</v>
      </c>
    </row>
    <row r="63" spans="1:16" ht="105">
      <c r="A63" s="81" t="s">
        <v>76</v>
      </c>
      <c r="B63" s="82"/>
      <c r="C63" s="82"/>
      <c r="D63" s="82"/>
      <c r="E63" s="83"/>
      <c r="F63" s="4" t="s">
        <v>15</v>
      </c>
      <c r="G63" s="69"/>
      <c r="H63" s="70"/>
      <c r="I63" s="70"/>
      <c r="J63" s="70"/>
      <c r="K63" s="70"/>
      <c r="L63" s="71"/>
      <c r="P63" s="45" t="str">
        <f t="shared" si="3"/>
        <v>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64" spans="1:16" ht="90">
      <c r="A64" s="81" t="s">
        <v>62</v>
      </c>
      <c r="B64" s="82"/>
      <c r="C64" s="82"/>
      <c r="D64" s="82"/>
      <c r="E64" s="83"/>
      <c r="F64" s="4" t="s">
        <v>15</v>
      </c>
      <c r="G64" s="69"/>
      <c r="H64" s="70"/>
      <c r="I64" s="70"/>
      <c r="J64" s="70"/>
      <c r="K64" s="70"/>
      <c r="L64" s="71"/>
      <c r="P64" s="45" t="str">
        <f t="shared" si="3"/>
        <v>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65" spans="1:16" ht="30">
      <c r="A65" s="87" t="s">
        <v>47</v>
      </c>
      <c r="B65" s="88"/>
      <c r="C65" s="88"/>
      <c r="D65" s="88"/>
      <c r="E65" s="89"/>
      <c r="F65" s="4" t="s">
        <v>15</v>
      </c>
      <c r="G65" s="69"/>
      <c r="H65" s="70"/>
      <c r="I65" s="70"/>
      <c r="J65" s="70"/>
      <c r="K65" s="70"/>
      <c r="L65" s="71"/>
      <c r="P65" s="45" t="str">
        <f t="shared" si="3"/>
        <v>4. If selected as a result of this RFP, Proposer agrees to execute all State of Connecticut affidavits and certifications required at the time of award (see sample forms included with this RFP).</v>
      </c>
    </row>
    <row r="66" spans="1:16" ht="90">
      <c r="A66" s="81" t="s">
        <v>91</v>
      </c>
      <c r="B66" s="82"/>
      <c r="C66" s="82"/>
      <c r="D66" s="82"/>
      <c r="E66" s="83"/>
      <c r="F66" s="4" t="s">
        <v>15</v>
      </c>
      <c r="G66" s="69"/>
      <c r="H66" s="70"/>
      <c r="I66" s="70"/>
      <c r="J66" s="70"/>
      <c r="K66" s="70"/>
      <c r="L66" s="71"/>
      <c r="P66" s="45" t="str">
        <f t="shared" si="3"/>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67" spans="1:16" ht="75">
      <c r="A67" s="66" t="s">
        <v>63</v>
      </c>
      <c r="B67" s="67"/>
      <c r="C67" s="67"/>
      <c r="D67" s="67"/>
      <c r="E67" s="68"/>
      <c r="F67" s="4" t="s">
        <v>15</v>
      </c>
      <c r="G67" s="69"/>
      <c r="H67" s="70"/>
      <c r="I67" s="70"/>
      <c r="J67" s="70"/>
      <c r="K67" s="70"/>
      <c r="L67" s="71"/>
      <c r="P67" s="45" t="str">
        <f t="shared" si="3"/>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68" spans="1:16" ht="60">
      <c r="A68" s="81" t="s">
        <v>77</v>
      </c>
      <c r="B68" s="82"/>
      <c r="C68" s="82"/>
      <c r="D68" s="82"/>
      <c r="E68" s="83"/>
      <c r="F68" s="4" t="s">
        <v>15</v>
      </c>
      <c r="G68" s="69"/>
      <c r="H68" s="70"/>
      <c r="I68" s="70"/>
      <c r="J68" s="70"/>
      <c r="K68" s="70"/>
      <c r="L68" s="71"/>
      <c r="P68" s="45" t="str">
        <f>A68</f>
        <v>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69" spans="1:12" ht="15.75">
      <c r="A69" s="72" t="s">
        <v>104</v>
      </c>
      <c r="B69" s="73"/>
      <c r="C69" s="73"/>
      <c r="D69" s="73"/>
      <c r="E69" s="74"/>
      <c r="F69" s="22"/>
      <c r="G69" s="27"/>
      <c r="H69" s="64"/>
      <c r="I69" s="64"/>
      <c r="J69" s="64"/>
      <c r="K69" s="64"/>
      <c r="L69" s="33"/>
    </row>
    <row r="70" spans="1:12" ht="30">
      <c r="A70" s="81" t="s">
        <v>139</v>
      </c>
      <c r="B70" s="222"/>
      <c r="C70" s="222"/>
      <c r="D70" s="222"/>
      <c r="E70" s="223"/>
      <c r="F70" s="4" t="s">
        <v>15</v>
      </c>
      <c r="G70" s="69"/>
      <c r="H70" s="70"/>
      <c r="I70" s="70"/>
      <c r="J70" s="70"/>
      <c r="K70" s="70"/>
      <c r="L70" s="71"/>
    </row>
    <row r="71" spans="1:17" s="23" customFormat="1" ht="15.75">
      <c r="A71" s="72" t="s">
        <v>103</v>
      </c>
      <c r="B71" s="73"/>
      <c r="C71" s="73"/>
      <c r="D71" s="73"/>
      <c r="E71" s="74"/>
      <c r="F71" s="22"/>
      <c r="G71" s="27"/>
      <c r="H71" s="28"/>
      <c r="I71" s="28"/>
      <c r="J71" s="28"/>
      <c r="K71" s="28"/>
      <c r="L71" s="33"/>
      <c r="O71" s="53"/>
      <c r="P71" s="45" t="str">
        <f>A71</f>
        <v>G. Other</v>
      </c>
      <c r="Q71" s="41"/>
    </row>
    <row r="72" spans="1:16" ht="90">
      <c r="A72" s="78" t="s">
        <v>128</v>
      </c>
      <c r="B72" s="79"/>
      <c r="C72" s="79"/>
      <c r="D72" s="79"/>
      <c r="E72" s="80"/>
      <c r="F72" s="4" t="s">
        <v>15</v>
      </c>
      <c r="G72" s="69"/>
      <c r="H72" s="70"/>
      <c r="I72" s="70"/>
      <c r="J72" s="70"/>
      <c r="K72" s="70"/>
      <c r="L72" s="71"/>
      <c r="P72" s="45" t="str">
        <f>A72</f>
        <v>1. Are you proposing to charge UConn Health for shipping/freight costs in connection with goods supplied pursuant to this RFP?
Note: If the answer is Yes,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v>
      </c>
    </row>
    <row r="73" spans="1:16" ht="75">
      <c r="A73" s="78" t="s">
        <v>105</v>
      </c>
      <c r="B73" s="79"/>
      <c r="C73" s="79"/>
      <c r="D73" s="79"/>
      <c r="E73" s="80"/>
      <c r="F73" s="4" t="s">
        <v>78</v>
      </c>
      <c r="G73" s="69"/>
      <c r="H73" s="70"/>
      <c r="I73" s="70"/>
      <c r="J73" s="70"/>
      <c r="K73" s="70"/>
      <c r="L73" s="71"/>
      <c r="P73" s="50" t="str">
        <f>A73</f>
        <v>2. If the answer to the shipping/freight question above is Yes, did Triose approve the use of your freight account or will you be using UConn Health's freight account?</v>
      </c>
    </row>
    <row r="74" spans="1:12" ht="15.75">
      <c r="A74" s="219" t="s">
        <v>25</v>
      </c>
      <c r="B74" s="220"/>
      <c r="C74" s="220"/>
      <c r="D74" s="220"/>
      <c r="E74" s="220"/>
      <c r="F74" s="220"/>
      <c r="G74" s="220"/>
      <c r="H74" s="220"/>
      <c r="I74" s="220"/>
      <c r="J74" s="220"/>
      <c r="K74" s="220"/>
      <c r="L74" s="221"/>
    </row>
    <row r="75" spans="1:17" s="2" customFormat="1" ht="75">
      <c r="A75" s="207" t="s">
        <v>79</v>
      </c>
      <c r="B75" s="208"/>
      <c r="C75" s="208"/>
      <c r="D75" s="208"/>
      <c r="E75" s="208"/>
      <c r="F75" s="208"/>
      <c r="G75" s="208"/>
      <c r="H75" s="208"/>
      <c r="I75" s="208"/>
      <c r="J75" s="208"/>
      <c r="K75" s="208"/>
      <c r="L75" s="209"/>
      <c r="O75" s="42" t="str">
        <f>A75</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75" s="45"/>
      <c r="Q75" s="42"/>
    </row>
    <row r="76" spans="1:12" ht="15.75">
      <c r="A76" s="128" t="s">
        <v>23</v>
      </c>
      <c r="B76" s="129"/>
      <c r="C76" s="129"/>
      <c r="D76" s="129"/>
      <c r="E76" s="129"/>
      <c r="F76" s="129"/>
      <c r="G76" s="129"/>
      <c r="H76" s="129"/>
      <c r="I76" s="129"/>
      <c r="J76" s="129"/>
      <c r="K76" s="129"/>
      <c r="L76" s="130"/>
    </row>
    <row r="77" spans="1:12" ht="15.75">
      <c r="A77" s="216"/>
      <c r="B77" s="217"/>
      <c r="C77" s="217"/>
      <c r="D77" s="26" t="s">
        <v>3</v>
      </c>
      <c r="E77" s="213"/>
      <c r="F77" s="213"/>
      <c r="G77" s="213"/>
      <c r="H77" s="213"/>
      <c r="I77" s="213"/>
      <c r="J77" s="213"/>
      <c r="K77" s="213"/>
      <c r="L77" s="214"/>
    </row>
    <row r="78" spans="1:16" ht="15.75">
      <c r="A78" s="216"/>
      <c r="B78" s="217"/>
      <c r="C78" s="217"/>
      <c r="D78" s="210" t="s">
        <v>9</v>
      </c>
      <c r="E78" s="211"/>
      <c r="F78" s="212"/>
      <c r="G78" s="103"/>
      <c r="H78" s="103"/>
      <c r="I78" s="103"/>
      <c r="J78" s="103"/>
      <c r="K78" s="103"/>
      <c r="L78" s="104"/>
      <c r="P78" s="45">
        <f aca="true" t="shared" si="4" ref="P78:P102">G78</f>
        <v>0</v>
      </c>
    </row>
    <row r="79" spans="1:16" ht="15.75">
      <c r="A79" s="216"/>
      <c r="B79" s="217"/>
      <c r="C79" s="217"/>
      <c r="D79" s="102" t="s">
        <v>16</v>
      </c>
      <c r="E79" s="102"/>
      <c r="F79" s="102"/>
      <c r="G79" s="103"/>
      <c r="H79" s="103"/>
      <c r="I79" s="103"/>
      <c r="J79" s="103"/>
      <c r="K79" s="103"/>
      <c r="L79" s="104"/>
      <c r="P79" s="45">
        <f t="shared" si="4"/>
        <v>0</v>
      </c>
    </row>
    <row r="80" spans="1:16" ht="15.75">
      <c r="A80" s="216"/>
      <c r="B80" s="217"/>
      <c r="C80" s="217"/>
      <c r="D80" s="102" t="s">
        <v>10</v>
      </c>
      <c r="E80" s="102"/>
      <c r="F80" s="102"/>
      <c r="G80" s="103"/>
      <c r="H80" s="103"/>
      <c r="I80" s="103"/>
      <c r="J80" s="103"/>
      <c r="K80" s="103"/>
      <c r="L80" s="104"/>
      <c r="P80" s="45">
        <f>G80</f>
        <v>0</v>
      </c>
    </row>
    <row r="81" spans="1:16" ht="15.75">
      <c r="A81" s="216"/>
      <c r="B81" s="217"/>
      <c r="C81" s="217"/>
      <c r="D81" s="102" t="s">
        <v>11</v>
      </c>
      <c r="E81" s="102"/>
      <c r="F81" s="102"/>
      <c r="G81" s="103"/>
      <c r="H81" s="103"/>
      <c r="I81" s="103"/>
      <c r="J81" s="103"/>
      <c r="K81" s="103"/>
      <c r="L81" s="104"/>
      <c r="P81" s="45">
        <f t="shared" si="4"/>
        <v>0</v>
      </c>
    </row>
    <row r="82" spans="1:12" ht="15.75">
      <c r="A82" s="216"/>
      <c r="B82" s="217"/>
      <c r="C82" s="217"/>
      <c r="D82" s="140" t="s">
        <v>109</v>
      </c>
      <c r="E82" s="141"/>
      <c r="F82" s="142"/>
      <c r="G82" s="137"/>
      <c r="H82" s="138"/>
      <c r="I82" s="138"/>
      <c r="J82" s="138"/>
      <c r="K82" s="138"/>
      <c r="L82" s="139"/>
    </row>
    <row r="83" spans="1:16" ht="15.75">
      <c r="A83" s="216"/>
      <c r="B83" s="217"/>
      <c r="C83" s="217"/>
      <c r="D83" s="102" t="s">
        <v>12</v>
      </c>
      <c r="E83" s="102"/>
      <c r="F83" s="102"/>
      <c r="G83" s="103"/>
      <c r="H83" s="103"/>
      <c r="I83" s="103"/>
      <c r="J83" s="103"/>
      <c r="K83" s="103"/>
      <c r="L83" s="104"/>
      <c r="P83" s="45">
        <f t="shared" si="4"/>
        <v>0</v>
      </c>
    </row>
    <row r="84" spans="1:16" ht="15.75">
      <c r="A84" s="216"/>
      <c r="B84" s="217"/>
      <c r="C84" s="217"/>
      <c r="D84" s="102" t="s">
        <v>30</v>
      </c>
      <c r="E84" s="102"/>
      <c r="F84" s="102"/>
      <c r="G84" s="103"/>
      <c r="H84" s="103"/>
      <c r="I84" s="103"/>
      <c r="J84" s="103"/>
      <c r="K84" s="103"/>
      <c r="L84" s="104"/>
      <c r="P84" s="45">
        <f t="shared" si="4"/>
        <v>0</v>
      </c>
    </row>
    <row r="85" spans="1:16" ht="15.75">
      <c r="A85" s="216"/>
      <c r="B85" s="217"/>
      <c r="C85" s="217"/>
      <c r="D85" s="102" t="s">
        <v>100</v>
      </c>
      <c r="E85" s="102"/>
      <c r="F85" s="102"/>
      <c r="G85" s="103"/>
      <c r="H85" s="103"/>
      <c r="I85" s="103"/>
      <c r="J85" s="103"/>
      <c r="K85" s="103"/>
      <c r="L85" s="104"/>
      <c r="P85" s="45">
        <f>G85</f>
        <v>0</v>
      </c>
    </row>
    <row r="86" spans="1:12" ht="15.75">
      <c r="A86" s="216"/>
      <c r="B86" s="217"/>
      <c r="C86" s="217"/>
      <c r="D86" s="26" t="s">
        <v>5</v>
      </c>
      <c r="E86" s="213"/>
      <c r="F86" s="213"/>
      <c r="G86" s="213"/>
      <c r="H86" s="213"/>
      <c r="I86" s="213"/>
      <c r="J86" s="213"/>
      <c r="K86" s="213"/>
      <c r="L86" s="214"/>
    </row>
    <row r="87" spans="1:16" ht="15.75">
      <c r="A87" s="216"/>
      <c r="B87" s="217"/>
      <c r="C87" s="217"/>
      <c r="D87" s="210" t="s">
        <v>9</v>
      </c>
      <c r="E87" s="211"/>
      <c r="F87" s="212"/>
      <c r="G87" s="103"/>
      <c r="H87" s="103"/>
      <c r="I87" s="103"/>
      <c r="J87" s="103"/>
      <c r="K87" s="103"/>
      <c r="L87" s="104"/>
      <c r="P87" s="45">
        <f t="shared" si="4"/>
        <v>0</v>
      </c>
    </row>
    <row r="88" spans="1:16" ht="15.75">
      <c r="A88" s="216"/>
      <c r="B88" s="217"/>
      <c r="C88" s="217"/>
      <c r="D88" s="102" t="s">
        <v>16</v>
      </c>
      <c r="E88" s="102"/>
      <c r="F88" s="102"/>
      <c r="G88" s="103"/>
      <c r="H88" s="103"/>
      <c r="I88" s="103"/>
      <c r="J88" s="103"/>
      <c r="K88" s="103"/>
      <c r="L88" s="104"/>
      <c r="P88" s="45">
        <f t="shared" si="4"/>
        <v>0</v>
      </c>
    </row>
    <row r="89" spans="1:16" ht="15.75">
      <c r="A89" s="216"/>
      <c r="B89" s="217"/>
      <c r="C89" s="217"/>
      <c r="D89" s="102" t="s">
        <v>10</v>
      </c>
      <c r="E89" s="102"/>
      <c r="F89" s="102"/>
      <c r="G89" s="103"/>
      <c r="H89" s="103"/>
      <c r="I89" s="103"/>
      <c r="J89" s="103"/>
      <c r="K89" s="103"/>
      <c r="L89" s="104"/>
      <c r="P89" s="45">
        <f t="shared" si="4"/>
        <v>0</v>
      </c>
    </row>
    <row r="90" spans="1:16" ht="15.75">
      <c r="A90" s="216"/>
      <c r="B90" s="217"/>
      <c r="C90" s="217"/>
      <c r="D90" s="102" t="s">
        <v>11</v>
      </c>
      <c r="E90" s="102"/>
      <c r="F90" s="102"/>
      <c r="G90" s="103"/>
      <c r="H90" s="103"/>
      <c r="I90" s="103"/>
      <c r="J90" s="103"/>
      <c r="K90" s="103"/>
      <c r="L90" s="104"/>
      <c r="P90" s="45">
        <f t="shared" si="4"/>
        <v>0</v>
      </c>
    </row>
    <row r="91" spans="1:12" ht="15.75">
      <c r="A91" s="216"/>
      <c r="B91" s="217"/>
      <c r="C91" s="217"/>
      <c r="D91" s="140" t="s">
        <v>109</v>
      </c>
      <c r="E91" s="141"/>
      <c r="F91" s="142"/>
      <c r="G91" s="137"/>
      <c r="H91" s="138"/>
      <c r="I91" s="138"/>
      <c r="J91" s="138"/>
      <c r="K91" s="138"/>
      <c r="L91" s="139"/>
    </row>
    <row r="92" spans="1:16" ht="15.75">
      <c r="A92" s="216"/>
      <c r="B92" s="217"/>
      <c r="C92" s="217"/>
      <c r="D92" s="102" t="s">
        <v>12</v>
      </c>
      <c r="E92" s="102"/>
      <c r="F92" s="102"/>
      <c r="G92" s="103"/>
      <c r="H92" s="103"/>
      <c r="I92" s="103"/>
      <c r="J92" s="103"/>
      <c r="K92" s="103"/>
      <c r="L92" s="104"/>
      <c r="P92" s="45">
        <f t="shared" si="4"/>
        <v>0</v>
      </c>
    </row>
    <row r="93" spans="1:16" ht="15.75">
      <c r="A93" s="216"/>
      <c r="B93" s="217"/>
      <c r="C93" s="217"/>
      <c r="D93" s="102" t="s">
        <v>30</v>
      </c>
      <c r="E93" s="102"/>
      <c r="F93" s="102"/>
      <c r="G93" s="103"/>
      <c r="H93" s="103"/>
      <c r="I93" s="103"/>
      <c r="J93" s="103"/>
      <c r="K93" s="103"/>
      <c r="L93" s="104"/>
      <c r="P93" s="45">
        <f t="shared" si="4"/>
        <v>0</v>
      </c>
    </row>
    <row r="94" spans="1:16" ht="15.75">
      <c r="A94" s="216"/>
      <c r="B94" s="217"/>
      <c r="C94" s="217"/>
      <c r="D94" s="102" t="s">
        <v>100</v>
      </c>
      <c r="E94" s="102"/>
      <c r="F94" s="102"/>
      <c r="G94" s="103"/>
      <c r="H94" s="103"/>
      <c r="I94" s="103"/>
      <c r="J94" s="103"/>
      <c r="K94" s="103"/>
      <c r="L94" s="104"/>
      <c r="P94" s="45">
        <f t="shared" si="4"/>
        <v>0</v>
      </c>
    </row>
    <row r="95" spans="1:12" ht="15.75">
      <c r="A95" s="216"/>
      <c r="B95" s="217"/>
      <c r="C95" s="217"/>
      <c r="D95" s="26" t="s">
        <v>4</v>
      </c>
      <c r="E95" s="213"/>
      <c r="F95" s="213"/>
      <c r="G95" s="213"/>
      <c r="H95" s="213"/>
      <c r="I95" s="213"/>
      <c r="J95" s="213"/>
      <c r="K95" s="213"/>
      <c r="L95" s="214"/>
    </row>
    <row r="96" spans="1:16" ht="15.75">
      <c r="A96" s="216"/>
      <c r="B96" s="217"/>
      <c r="C96" s="217"/>
      <c r="D96" s="210" t="s">
        <v>9</v>
      </c>
      <c r="E96" s="211"/>
      <c r="F96" s="212"/>
      <c r="G96" s="103"/>
      <c r="H96" s="103"/>
      <c r="I96" s="103"/>
      <c r="J96" s="103"/>
      <c r="K96" s="103"/>
      <c r="L96" s="104"/>
      <c r="P96" s="45">
        <f t="shared" si="4"/>
        <v>0</v>
      </c>
    </row>
    <row r="97" spans="1:16" ht="15.75">
      <c r="A97" s="216"/>
      <c r="B97" s="217"/>
      <c r="C97" s="217"/>
      <c r="D97" s="102" t="s">
        <v>16</v>
      </c>
      <c r="E97" s="102"/>
      <c r="F97" s="102"/>
      <c r="G97" s="103"/>
      <c r="H97" s="103"/>
      <c r="I97" s="103"/>
      <c r="J97" s="103"/>
      <c r="K97" s="103"/>
      <c r="L97" s="104"/>
      <c r="P97" s="45">
        <f t="shared" si="4"/>
        <v>0</v>
      </c>
    </row>
    <row r="98" spans="1:16" ht="15.75">
      <c r="A98" s="216"/>
      <c r="B98" s="217"/>
      <c r="C98" s="217"/>
      <c r="D98" s="102" t="s">
        <v>10</v>
      </c>
      <c r="E98" s="102"/>
      <c r="F98" s="102"/>
      <c r="G98" s="103"/>
      <c r="H98" s="103"/>
      <c r="I98" s="103"/>
      <c r="J98" s="103"/>
      <c r="K98" s="103"/>
      <c r="L98" s="104"/>
      <c r="P98" s="45">
        <f t="shared" si="4"/>
        <v>0</v>
      </c>
    </row>
    <row r="99" spans="1:16" ht="15.75">
      <c r="A99" s="216"/>
      <c r="B99" s="217"/>
      <c r="C99" s="217"/>
      <c r="D99" s="102" t="s">
        <v>11</v>
      </c>
      <c r="E99" s="102"/>
      <c r="F99" s="102"/>
      <c r="G99" s="103"/>
      <c r="H99" s="103"/>
      <c r="I99" s="103"/>
      <c r="J99" s="103"/>
      <c r="K99" s="103"/>
      <c r="L99" s="104"/>
      <c r="P99" s="45">
        <f t="shared" si="4"/>
        <v>0</v>
      </c>
    </row>
    <row r="100" spans="1:12" ht="15.75">
      <c r="A100" s="216"/>
      <c r="B100" s="217"/>
      <c r="C100" s="217"/>
      <c r="D100" s="140" t="s">
        <v>109</v>
      </c>
      <c r="E100" s="141"/>
      <c r="F100" s="142"/>
      <c r="G100" s="137"/>
      <c r="H100" s="138"/>
      <c r="I100" s="138"/>
      <c r="J100" s="138"/>
      <c r="K100" s="138"/>
      <c r="L100" s="139"/>
    </row>
    <row r="101" spans="1:16" ht="15.75">
      <c r="A101" s="216"/>
      <c r="B101" s="217"/>
      <c r="C101" s="217"/>
      <c r="D101" s="215" t="s">
        <v>12</v>
      </c>
      <c r="E101" s="215"/>
      <c r="F101" s="215"/>
      <c r="G101" s="111"/>
      <c r="H101" s="111"/>
      <c r="I101" s="111"/>
      <c r="J101" s="111"/>
      <c r="K101" s="111"/>
      <c r="L101" s="112"/>
      <c r="P101" s="45">
        <f t="shared" si="4"/>
        <v>0</v>
      </c>
    </row>
    <row r="102" spans="1:16" ht="15.75">
      <c r="A102" s="216"/>
      <c r="B102" s="217"/>
      <c r="C102" s="217"/>
      <c r="D102" s="102" t="s">
        <v>30</v>
      </c>
      <c r="E102" s="102"/>
      <c r="F102" s="102"/>
      <c r="G102" s="103"/>
      <c r="H102" s="103"/>
      <c r="I102" s="103"/>
      <c r="J102" s="103"/>
      <c r="K102" s="103"/>
      <c r="L102" s="104"/>
      <c r="P102" s="45">
        <f t="shared" si="4"/>
        <v>0</v>
      </c>
    </row>
    <row r="103" spans="1:16" ht="15.75">
      <c r="A103" s="218"/>
      <c r="B103" s="213"/>
      <c r="C103" s="213"/>
      <c r="D103" s="102" t="s">
        <v>100</v>
      </c>
      <c r="E103" s="102"/>
      <c r="F103" s="102"/>
      <c r="G103" s="103"/>
      <c r="H103" s="103"/>
      <c r="I103" s="103"/>
      <c r="J103" s="103"/>
      <c r="K103" s="103"/>
      <c r="L103" s="104"/>
      <c r="P103" s="45">
        <f>G103</f>
        <v>0</v>
      </c>
    </row>
    <row r="104" spans="1:15" ht="30">
      <c r="A104" s="224" t="s">
        <v>73</v>
      </c>
      <c r="B104" s="225"/>
      <c r="C104" s="225"/>
      <c r="D104" s="225"/>
      <c r="E104" s="225"/>
      <c r="F104" s="225"/>
      <c r="G104" s="225"/>
      <c r="H104" s="225"/>
      <c r="I104" s="225"/>
      <c r="J104" s="225"/>
      <c r="K104" s="225"/>
      <c r="L104" s="226"/>
      <c r="O104" s="42" t="str">
        <f>A104</f>
        <v>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05" spans="1:12" ht="15.75">
      <c r="A105" s="216"/>
      <c r="B105" s="217"/>
      <c r="C105" s="217"/>
      <c r="D105" s="26" t="s">
        <v>57</v>
      </c>
      <c r="E105" s="213"/>
      <c r="F105" s="213"/>
      <c r="G105" s="213"/>
      <c r="H105" s="213"/>
      <c r="I105" s="213"/>
      <c r="J105" s="213"/>
      <c r="K105" s="213"/>
      <c r="L105" s="214"/>
    </row>
    <row r="106" spans="1:16" ht="15.75">
      <c r="A106" s="216"/>
      <c r="B106" s="217"/>
      <c r="C106" s="217"/>
      <c r="D106" s="210" t="s">
        <v>9</v>
      </c>
      <c r="E106" s="211"/>
      <c r="F106" s="212"/>
      <c r="G106" s="103"/>
      <c r="H106" s="103"/>
      <c r="I106" s="103"/>
      <c r="J106" s="103"/>
      <c r="K106" s="103"/>
      <c r="L106" s="104"/>
      <c r="P106" s="45">
        <f aca="true" t="shared" si="5" ref="P106:P113">G106</f>
        <v>0</v>
      </c>
    </row>
    <row r="107" spans="1:16" ht="15.75">
      <c r="A107" s="216"/>
      <c r="B107" s="217"/>
      <c r="C107" s="217"/>
      <c r="D107" s="102" t="s">
        <v>16</v>
      </c>
      <c r="E107" s="102"/>
      <c r="F107" s="102"/>
      <c r="G107" s="103"/>
      <c r="H107" s="103"/>
      <c r="I107" s="103"/>
      <c r="J107" s="103"/>
      <c r="K107" s="103"/>
      <c r="L107" s="104"/>
      <c r="P107" s="45">
        <f t="shared" si="5"/>
        <v>0</v>
      </c>
    </row>
    <row r="108" spans="1:16" ht="15.75">
      <c r="A108" s="216"/>
      <c r="B108" s="217"/>
      <c r="C108" s="217"/>
      <c r="D108" s="102" t="s">
        <v>10</v>
      </c>
      <c r="E108" s="102"/>
      <c r="F108" s="102"/>
      <c r="G108" s="103"/>
      <c r="H108" s="103"/>
      <c r="I108" s="103"/>
      <c r="J108" s="103"/>
      <c r="K108" s="103"/>
      <c r="L108" s="104"/>
      <c r="P108" s="45">
        <f t="shared" si="5"/>
        <v>0</v>
      </c>
    </row>
    <row r="109" spans="1:16" ht="15.75">
      <c r="A109" s="216"/>
      <c r="B109" s="217"/>
      <c r="C109" s="217"/>
      <c r="D109" s="102" t="s">
        <v>11</v>
      </c>
      <c r="E109" s="102"/>
      <c r="F109" s="102"/>
      <c r="G109" s="103"/>
      <c r="H109" s="103"/>
      <c r="I109" s="103"/>
      <c r="J109" s="103"/>
      <c r="K109" s="103"/>
      <c r="L109" s="104"/>
      <c r="P109" s="45">
        <f t="shared" si="5"/>
        <v>0</v>
      </c>
    </row>
    <row r="110" spans="1:12" ht="15.75">
      <c r="A110" s="216"/>
      <c r="B110" s="217"/>
      <c r="C110" s="217"/>
      <c r="D110" s="140" t="s">
        <v>109</v>
      </c>
      <c r="E110" s="141"/>
      <c r="F110" s="142"/>
      <c r="G110" s="137"/>
      <c r="H110" s="138"/>
      <c r="I110" s="138"/>
      <c r="J110" s="138"/>
      <c r="K110" s="138"/>
      <c r="L110" s="139"/>
    </row>
    <row r="111" spans="1:16" ht="15.75">
      <c r="A111" s="216"/>
      <c r="B111" s="217"/>
      <c r="C111" s="217"/>
      <c r="D111" s="102" t="s">
        <v>13</v>
      </c>
      <c r="E111" s="102"/>
      <c r="F111" s="102"/>
      <c r="G111" s="103"/>
      <c r="H111" s="103"/>
      <c r="I111" s="103"/>
      <c r="J111" s="103"/>
      <c r="K111" s="103"/>
      <c r="L111" s="104"/>
      <c r="P111" s="45">
        <f t="shared" si="5"/>
        <v>0</v>
      </c>
    </row>
    <row r="112" spans="1:16" ht="15.75">
      <c r="A112" s="216"/>
      <c r="B112" s="217"/>
      <c r="C112" s="217"/>
      <c r="D112" s="102" t="s">
        <v>31</v>
      </c>
      <c r="E112" s="102"/>
      <c r="F112" s="102"/>
      <c r="G112" s="103"/>
      <c r="H112" s="103"/>
      <c r="I112" s="103"/>
      <c r="J112" s="103"/>
      <c r="K112" s="103"/>
      <c r="L112" s="104"/>
      <c r="P112" s="45">
        <f t="shared" si="5"/>
        <v>0</v>
      </c>
    </row>
    <row r="113" spans="1:16" ht="15.75">
      <c r="A113" s="216"/>
      <c r="B113" s="217"/>
      <c r="C113" s="217"/>
      <c r="D113" s="102" t="s">
        <v>100</v>
      </c>
      <c r="E113" s="102"/>
      <c r="F113" s="102"/>
      <c r="G113" s="103"/>
      <c r="H113" s="103"/>
      <c r="I113" s="103"/>
      <c r="J113" s="103"/>
      <c r="K113" s="103"/>
      <c r="L113" s="104"/>
      <c r="P113" s="45">
        <f t="shared" si="5"/>
        <v>0</v>
      </c>
    </row>
    <row r="114" spans="1:12" ht="15.75">
      <c r="A114" s="131" t="s">
        <v>26</v>
      </c>
      <c r="B114" s="132"/>
      <c r="C114" s="132"/>
      <c r="D114" s="132"/>
      <c r="E114" s="132"/>
      <c r="F114" s="132"/>
      <c r="G114" s="132"/>
      <c r="H114" s="132"/>
      <c r="I114" s="132"/>
      <c r="J114" s="132"/>
      <c r="K114" s="132"/>
      <c r="L114" s="133"/>
    </row>
    <row r="115" spans="1:15" ht="15.75">
      <c r="A115" s="105" t="s">
        <v>64</v>
      </c>
      <c r="B115" s="106"/>
      <c r="C115" s="106"/>
      <c r="D115" s="106"/>
      <c r="E115" s="106"/>
      <c r="F115" s="106"/>
      <c r="G115" s="106"/>
      <c r="H115" s="106"/>
      <c r="I115" s="106"/>
      <c r="J115" s="106"/>
      <c r="K115" s="106"/>
      <c r="L115" s="107"/>
      <c r="O115" s="42" t="str">
        <f aca="true" t="shared" si="6" ref="O115:O121">A115</f>
        <v>Pricing shall remain fixed throughout the term of award. </v>
      </c>
    </row>
    <row r="116" spans="1:15" ht="15.75">
      <c r="A116" s="105" t="s">
        <v>141</v>
      </c>
      <c r="B116" s="106"/>
      <c r="C116" s="106"/>
      <c r="D116" s="106"/>
      <c r="E116" s="106"/>
      <c r="F116" s="106"/>
      <c r="G116" s="106"/>
      <c r="H116" s="106"/>
      <c r="I116" s="106"/>
      <c r="J116" s="106"/>
      <c r="K116" s="106"/>
      <c r="L116" s="107"/>
      <c r="O116" s="42" t="str">
        <f t="shared" si="6"/>
        <v>No increases to the amounts quoted as "Proposer's Discounted Price per Unit for UConn Health" will be allowed.</v>
      </c>
    </row>
    <row r="117" spans="1:15" ht="60">
      <c r="A117" s="105" t="s">
        <v>106</v>
      </c>
      <c r="B117" s="106"/>
      <c r="C117" s="106"/>
      <c r="D117" s="106"/>
      <c r="E117" s="106"/>
      <c r="F117" s="106"/>
      <c r="G117" s="106"/>
      <c r="H117" s="106"/>
      <c r="I117" s="106"/>
      <c r="J117" s="106"/>
      <c r="K117" s="106"/>
      <c r="L117" s="107"/>
      <c r="O117" s="42" t="str">
        <f t="shared" si="6"/>
        <v>No increases to the amounts quoted by Proposer as "Shipping (if any)" will be allowed, except due to documented increases in UConn Health-approved third-party shipping costs being passed through to UConn Health from Proposer. Note: If you are proposing to charge any Shipping costs, you must submit your freight quote and shipping details directly to logistics@triose.com and cc Jason Florentin (j.florentin@triose.com) or contact Triose directly at 866-241-2268 Ext 204 for review and approval before you submit your proposal. Documentation of Triose's approval of the Shipping costs quoted must be attached to your response. UConn Health reserves the right to direct the awarded Proposer to utilize UConn Health's inbound freight accounts, rather than Proposer's accounts, at any time. </v>
      </c>
    </row>
    <row r="118" spans="1:15" ht="15.75">
      <c r="A118" s="105" t="s">
        <v>65</v>
      </c>
      <c r="B118" s="106"/>
      <c r="C118" s="106"/>
      <c r="D118" s="106"/>
      <c r="E118" s="106"/>
      <c r="F118" s="106"/>
      <c r="G118" s="106"/>
      <c r="H118" s="106"/>
      <c r="I118" s="106"/>
      <c r="J118" s="106"/>
      <c r="K118" s="106"/>
      <c r="L118" s="107"/>
      <c r="O118" s="42" t="str">
        <f t="shared" si="6"/>
        <v>No increases to the amounts quoted by Proposer as "Handling (if any)" will be allowed. </v>
      </c>
    </row>
    <row r="119" spans="1:15" ht="30">
      <c r="A119" s="105" t="s">
        <v>88</v>
      </c>
      <c r="B119" s="106"/>
      <c r="C119" s="106"/>
      <c r="D119" s="106"/>
      <c r="E119" s="106"/>
      <c r="F119" s="106"/>
      <c r="G119" s="106"/>
      <c r="H119" s="106"/>
      <c r="I119" s="106"/>
      <c r="J119" s="106"/>
      <c r="K119" s="106"/>
      <c r="L119" s="107"/>
      <c r="O119" s="42" t="str">
        <f t="shared" si="6"/>
        <v>The automatically-calculated percentages in the "% Discount to UConn Health" column are for UConn Health’s informational use only.
Any request to increase costs to UConn Health during the term of the award must be supported with relevant documentation. </v>
      </c>
    </row>
    <row r="120" spans="1:15" ht="45">
      <c r="A120" s="105" t="s">
        <v>87</v>
      </c>
      <c r="B120" s="106"/>
      <c r="C120" s="106"/>
      <c r="D120" s="106"/>
      <c r="E120" s="106"/>
      <c r="F120" s="106"/>
      <c r="G120" s="106"/>
      <c r="H120" s="106"/>
      <c r="I120" s="106"/>
      <c r="J120" s="106"/>
      <c r="K120" s="106"/>
      <c r="L120" s="107"/>
      <c r="O120" s="42" t="str">
        <f t="shared" si="6"/>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1" spans="1:17" s="2" customFormat="1" ht="15.75">
      <c r="A121" s="108" t="s">
        <v>98</v>
      </c>
      <c r="B121" s="109"/>
      <c r="C121" s="109"/>
      <c r="D121" s="109"/>
      <c r="E121" s="109"/>
      <c r="F121" s="109"/>
      <c r="G121" s="109"/>
      <c r="H121" s="109"/>
      <c r="I121" s="109"/>
      <c r="J121" s="109"/>
      <c r="K121" s="109"/>
      <c r="L121" s="110"/>
      <c r="O121" s="42" t="str">
        <f t="shared" si="6"/>
        <v>Prompt Payment Terms: Enter the percentage by which invoices will be reduced if they are paid within the specified number of days. Note: If no prompt payment discount is being offered, enter 0 on both lines.</v>
      </c>
      <c r="P121" s="45"/>
      <c r="Q121" s="42"/>
    </row>
    <row r="122" spans="1:17" s="2" customFormat="1" ht="15.75">
      <c r="A122" s="119"/>
      <c r="B122" s="120"/>
      <c r="C122" s="121"/>
      <c r="D122" s="113" t="s">
        <v>17</v>
      </c>
      <c r="E122" s="114"/>
      <c r="F122" s="115"/>
      <c r="G122" s="6"/>
      <c r="H122" s="93"/>
      <c r="I122" s="94"/>
      <c r="J122" s="94"/>
      <c r="K122" s="94"/>
      <c r="L122" s="95"/>
      <c r="O122" s="42"/>
      <c r="P122" s="45"/>
      <c r="Q122" s="42"/>
    </row>
    <row r="123" spans="1:12" ht="15.75">
      <c r="A123" s="122"/>
      <c r="B123" s="123"/>
      <c r="C123" s="124"/>
      <c r="D123" s="116" t="s">
        <v>19</v>
      </c>
      <c r="E123" s="117"/>
      <c r="F123" s="118"/>
      <c r="G123" s="7"/>
      <c r="H123" s="96"/>
      <c r="I123" s="97"/>
      <c r="J123" s="97"/>
      <c r="K123" s="97"/>
      <c r="L123" s="98"/>
    </row>
    <row r="124" spans="1:17" s="2" customFormat="1" ht="15.75">
      <c r="A124" s="143" t="s">
        <v>86</v>
      </c>
      <c r="B124" s="144"/>
      <c r="C124" s="144"/>
      <c r="D124" s="144"/>
      <c r="E124" s="144"/>
      <c r="F124" s="144"/>
      <c r="G124" s="144"/>
      <c r="H124" s="144"/>
      <c r="I124" s="144"/>
      <c r="J124" s="144"/>
      <c r="K124" s="144"/>
      <c r="L124" s="145"/>
      <c r="O124" s="42"/>
      <c r="P124" s="45"/>
      <c r="Q124" s="42"/>
    </row>
    <row r="125" spans="1:17" s="14" customFormat="1" ht="63">
      <c r="A125" s="34" t="s">
        <v>14</v>
      </c>
      <c r="B125" s="99" t="s">
        <v>82</v>
      </c>
      <c r="C125" s="100"/>
      <c r="D125" s="101"/>
      <c r="E125" s="11" t="s">
        <v>80</v>
      </c>
      <c r="F125" s="11" t="s">
        <v>81</v>
      </c>
      <c r="G125" s="11" t="s">
        <v>83</v>
      </c>
      <c r="H125" s="12" t="s">
        <v>84</v>
      </c>
      <c r="I125" s="13" t="s">
        <v>96</v>
      </c>
      <c r="J125" s="12" t="s">
        <v>107</v>
      </c>
      <c r="K125" s="12" t="s">
        <v>85</v>
      </c>
      <c r="L125" s="11" t="s">
        <v>97</v>
      </c>
      <c r="O125" s="54"/>
      <c r="P125" s="55"/>
      <c r="Q125" s="43"/>
    </row>
    <row r="126" spans="1:17" ht="15.75">
      <c r="A126" s="60"/>
      <c r="B126" s="90" t="s">
        <v>130</v>
      </c>
      <c r="C126" s="91"/>
      <c r="D126" s="92"/>
      <c r="E126" s="61">
        <v>8</v>
      </c>
      <c r="F126" s="62" t="s">
        <v>142</v>
      </c>
      <c r="G126" s="8"/>
      <c r="H126" s="8"/>
      <c r="I126" s="10" t="e">
        <f>(G126-H126)/G126</f>
        <v>#DIV/0!</v>
      </c>
      <c r="J126" s="9"/>
      <c r="K126" s="9"/>
      <c r="L126" s="35">
        <f>PRODUCT((E126),(H126+J126+K126))</f>
        <v>0</v>
      </c>
      <c r="Q126" s="39" t="str">
        <f>B126</f>
        <v>Telemetry Monitors</v>
      </c>
    </row>
    <row r="127" spans="1:17" ht="15.75">
      <c r="A127" s="60"/>
      <c r="B127" s="90" t="s">
        <v>131</v>
      </c>
      <c r="C127" s="91"/>
      <c r="D127" s="92"/>
      <c r="E127" s="61">
        <v>1</v>
      </c>
      <c r="F127" s="62" t="s">
        <v>142</v>
      </c>
      <c r="G127" s="8"/>
      <c r="H127" s="8"/>
      <c r="I127" s="10" t="e">
        <f aca="true" t="shared" si="7" ref="I127:I144">(G127-H127)/G127</f>
        <v>#DIV/0!</v>
      </c>
      <c r="J127" s="9"/>
      <c r="K127" s="9"/>
      <c r="L127" s="35">
        <f aca="true" t="shared" si="8" ref="L127:L144">PRODUCT((E127),(H127+J127+K127))</f>
        <v>0</v>
      </c>
      <c r="Q127" s="39" t="str">
        <f aca="true" t="shared" si="9" ref="Q127:Q144">B127</f>
        <v>Main Workstation</v>
      </c>
    </row>
    <row r="128" spans="1:17" ht="15.75">
      <c r="A128" s="60"/>
      <c r="B128" s="90" t="s">
        <v>133</v>
      </c>
      <c r="C128" s="91"/>
      <c r="D128" s="92"/>
      <c r="E128" s="61">
        <v>2</v>
      </c>
      <c r="F128" s="62" t="s">
        <v>142</v>
      </c>
      <c r="G128" s="8"/>
      <c r="H128" s="8"/>
      <c r="I128" s="10" t="e">
        <f t="shared" si="7"/>
        <v>#DIV/0!</v>
      </c>
      <c r="J128" s="9"/>
      <c r="K128" s="9"/>
      <c r="L128" s="35">
        <f t="shared" si="8"/>
        <v>0</v>
      </c>
      <c r="Q128" s="39" t="str">
        <f t="shared" si="9"/>
        <v>Handheld work station (i.e. iPad) if unit offers this</v>
      </c>
    </row>
    <row r="129" spans="1:17" ht="15.75">
      <c r="A129" s="60"/>
      <c r="B129" s="90"/>
      <c r="C129" s="91"/>
      <c r="D129" s="92"/>
      <c r="E129" s="61"/>
      <c r="F129" s="62"/>
      <c r="G129" s="8"/>
      <c r="H129" s="8"/>
      <c r="I129" s="10" t="e">
        <f t="shared" si="7"/>
        <v>#DIV/0!</v>
      </c>
      <c r="J129" s="9"/>
      <c r="K129" s="9"/>
      <c r="L129" s="35">
        <f t="shared" si="8"/>
        <v>0</v>
      </c>
      <c r="Q129" s="39">
        <f t="shared" si="9"/>
        <v>0</v>
      </c>
    </row>
    <row r="130" spans="1:17" ht="15.75">
      <c r="A130" s="60"/>
      <c r="B130" s="134" t="s">
        <v>132</v>
      </c>
      <c r="C130" s="135"/>
      <c r="D130" s="136"/>
      <c r="E130" s="61">
        <v>4</v>
      </c>
      <c r="F130" s="62" t="s">
        <v>143</v>
      </c>
      <c r="G130" s="8"/>
      <c r="H130" s="8"/>
      <c r="I130" s="10" t="e">
        <f t="shared" si="7"/>
        <v>#DIV/0!</v>
      </c>
      <c r="J130" s="9"/>
      <c r="K130" s="9"/>
      <c r="L130" s="35">
        <f t="shared" si="8"/>
        <v>0</v>
      </c>
      <c r="Q130" s="39" t="str">
        <f t="shared" si="9"/>
        <v>Service Agreement   - Two to Five Years After Warranty</v>
      </c>
    </row>
    <row r="131" spans="1:17" ht="15.75">
      <c r="A131" s="60"/>
      <c r="B131" s="90"/>
      <c r="C131" s="91"/>
      <c r="D131" s="92"/>
      <c r="E131" s="61"/>
      <c r="F131" s="62"/>
      <c r="G131" s="8"/>
      <c r="H131" s="8"/>
      <c r="I131" s="10" t="e">
        <f t="shared" si="7"/>
        <v>#DIV/0!</v>
      </c>
      <c r="J131" s="9"/>
      <c r="K131" s="9"/>
      <c r="L131" s="35">
        <f t="shared" si="8"/>
        <v>0</v>
      </c>
      <c r="Q131" s="39">
        <f t="shared" si="9"/>
        <v>0</v>
      </c>
    </row>
    <row r="132" spans="1:17" ht="15.75">
      <c r="A132" s="60"/>
      <c r="B132" s="90"/>
      <c r="C132" s="91"/>
      <c r="D132" s="92"/>
      <c r="E132" s="61"/>
      <c r="F132" s="62"/>
      <c r="G132" s="8"/>
      <c r="H132" s="8"/>
      <c r="I132" s="10" t="e">
        <f t="shared" si="7"/>
        <v>#DIV/0!</v>
      </c>
      <c r="J132" s="9"/>
      <c r="K132" s="9"/>
      <c r="L132" s="35">
        <f t="shared" si="8"/>
        <v>0</v>
      </c>
      <c r="Q132" s="39">
        <f t="shared" si="9"/>
        <v>0</v>
      </c>
    </row>
    <row r="133" spans="1:17" ht="15.75">
      <c r="A133" s="60"/>
      <c r="B133" s="90"/>
      <c r="C133" s="91"/>
      <c r="D133" s="92"/>
      <c r="E133" s="61"/>
      <c r="F133" s="62"/>
      <c r="G133" s="8"/>
      <c r="H133" s="8"/>
      <c r="I133" s="10" t="e">
        <f t="shared" si="7"/>
        <v>#DIV/0!</v>
      </c>
      <c r="J133" s="9"/>
      <c r="K133" s="9"/>
      <c r="L133" s="35">
        <f t="shared" si="8"/>
        <v>0</v>
      </c>
      <c r="Q133" s="39">
        <f t="shared" si="9"/>
        <v>0</v>
      </c>
    </row>
    <row r="134" spans="1:17" ht="15.75">
      <c r="A134" s="60"/>
      <c r="B134" s="90"/>
      <c r="C134" s="91"/>
      <c r="D134" s="92"/>
      <c r="E134" s="61"/>
      <c r="F134" s="62"/>
      <c r="G134" s="8"/>
      <c r="H134" s="8"/>
      <c r="I134" s="10" t="e">
        <f t="shared" si="7"/>
        <v>#DIV/0!</v>
      </c>
      <c r="J134" s="9"/>
      <c r="K134" s="9"/>
      <c r="L134" s="35">
        <f t="shared" si="8"/>
        <v>0</v>
      </c>
      <c r="Q134" s="39">
        <f t="shared" si="9"/>
        <v>0</v>
      </c>
    </row>
    <row r="135" spans="1:17" ht="15.75">
      <c r="A135" s="60"/>
      <c r="B135" s="90"/>
      <c r="C135" s="91"/>
      <c r="D135" s="92"/>
      <c r="E135" s="61"/>
      <c r="F135" s="62"/>
      <c r="G135" s="8"/>
      <c r="H135" s="8"/>
      <c r="I135" s="10" t="e">
        <f t="shared" si="7"/>
        <v>#DIV/0!</v>
      </c>
      <c r="J135" s="9"/>
      <c r="K135" s="9"/>
      <c r="L135" s="35">
        <f t="shared" si="8"/>
        <v>0</v>
      </c>
      <c r="Q135" s="39">
        <f t="shared" si="9"/>
        <v>0</v>
      </c>
    </row>
    <row r="136" spans="1:17" ht="15.75">
      <c r="A136" s="60"/>
      <c r="B136" s="90"/>
      <c r="C136" s="91"/>
      <c r="D136" s="92"/>
      <c r="E136" s="61"/>
      <c r="F136" s="62"/>
      <c r="G136" s="8"/>
      <c r="H136" s="8"/>
      <c r="I136" s="10" t="e">
        <f t="shared" si="7"/>
        <v>#DIV/0!</v>
      </c>
      <c r="J136" s="9"/>
      <c r="K136" s="9"/>
      <c r="L136" s="35">
        <f t="shared" si="8"/>
        <v>0</v>
      </c>
      <c r="Q136" s="39">
        <f t="shared" si="9"/>
        <v>0</v>
      </c>
    </row>
    <row r="137" spans="1:17" ht="15.75">
      <c r="A137" s="60"/>
      <c r="B137" s="90"/>
      <c r="C137" s="91"/>
      <c r="D137" s="92"/>
      <c r="E137" s="61"/>
      <c r="F137" s="62"/>
      <c r="G137" s="8"/>
      <c r="H137" s="8"/>
      <c r="I137" s="10" t="e">
        <f t="shared" si="7"/>
        <v>#DIV/0!</v>
      </c>
      <c r="J137" s="9"/>
      <c r="K137" s="9"/>
      <c r="L137" s="35">
        <f t="shared" si="8"/>
        <v>0</v>
      </c>
      <c r="Q137" s="39">
        <f t="shared" si="9"/>
        <v>0</v>
      </c>
    </row>
    <row r="138" spans="1:17" ht="15.75">
      <c r="A138" s="60"/>
      <c r="B138" s="90"/>
      <c r="C138" s="91"/>
      <c r="D138" s="92"/>
      <c r="E138" s="61"/>
      <c r="F138" s="62"/>
      <c r="G138" s="8"/>
      <c r="H138" s="8"/>
      <c r="I138" s="10" t="e">
        <f t="shared" si="7"/>
        <v>#DIV/0!</v>
      </c>
      <c r="J138" s="9"/>
      <c r="K138" s="9"/>
      <c r="L138" s="35">
        <f t="shared" si="8"/>
        <v>0</v>
      </c>
      <c r="Q138" s="39">
        <f t="shared" si="9"/>
        <v>0</v>
      </c>
    </row>
    <row r="139" spans="1:17" ht="15.75">
      <c r="A139" s="60"/>
      <c r="B139" s="90"/>
      <c r="C139" s="91"/>
      <c r="D139" s="92"/>
      <c r="E139" s="61"/>
      <c r="F139" s="62"/>
      <c r="G139" s="8"/>
      <c r="H139" s="8"/>
      <c r="I139" s="10" t="e">
        <f t="shared" si="7"/>
        <v>#DIV/0!</v>
      </c>
      <c r="J139" s="9"/>
      <c r="K139" s="9"/>
      <c r="L139" s="35">
        <f t="shared" si="8"/>
        <v>0</v>
      </c>
      <c r="Q139" s="39">
        <f t="shared" si="9"/>
        <v>0</v>
      </c>
    </row>
    <row r="140" spans="1:17" ht="15.75">
      <c r="A140" s="60"/>
      <c r="B140" s="90"/>
      <c r="C140" s="91"/>
      <c r="D140" s="92"/>
      <c r="E140" s="61"/>
      <c r="F140" s="62"/>
      <c r="G140" s="8"/>
      <c r="H140" s="8"/>
      <c r="I140" s="10" t="e">
        <f t="shared" si="7"/>
        <v>#DIV/0!</v>
      </c>
      <c r="J140" s="9"/>
      <c r="K140" s="9"/>
      <c r="L140" s="35">
        <f t="shared" si="8"/>
        <v>0</v>
      </c>
      <c r="Q140" s="39">
        <f t="shared" si="9"/>
        <v>0</v>
      </c>
    </row>
    <row r="141" spans="1:17" ht="15.75">
      <c r="A141" s="60"/>
      <c r="B141" s="90"/>
      <c r="C141" s="91"/>
      <c r="D141" s="92"/>
      <c r="E141" s="61"/>
      <c r="F141" s="62"/>
      <c r="G141" s="8"/>
      <c r="H141" s="8"/>
      <c r="I141" s="10" t="e">
        <f t="shared" si="7"/>
        <v>#DIV/0!</v>
      </c>
      <c r="J141" s="9"/>
      <c r="K141" s="9"/>
      <c r="L141" s="35">
        <f t="shared" si="8"/>
        <v>0</v>
      </c>
      <c r="Q141" s="39">
        <f t="shared" si="9"/>
        <v>0</v>
      </c>
    </row>
    <row r="142" spans="1:17" ht="15.75">
      <c r="A142" s="60"/>
      <c r="B142" s="90"/>
      <c r="C142" s="91"/>
      <c r="D142" s="92"/>
      <c r="E142" s="61"/>
      <c r="F142" s="62"/>
      <c r="G142" s="8"/>
      <c r="H142" s="8"/>
      <c r="I142" s="10" t="e">
        <f t="shared" si="7"/>
        <v>#DIV/0!</v>
      </c>
      <c r="J142" s="9"/>
      <c r="K142" s="9"/>
      <c r="L142" s="35">
        <f t="shared" si="8"/>
        <v>0</v>
      </c>
      <c r="Q142" s="39">
        <f t="shared" si="9"/>
        <v>0</v>
      </c>
    </row>
    <row r="143" spans="1:17" ht="15.75">
      <c r="A143" s="60"/>
      <c r="B143" s="90"/>
      <c r="C143" s="91"/>
      <c r="D143" s="92"/>
      <c r="E143" s="61"/>
      <c r="F143" s="62"/>
      <c r="G143" s="8"/>
      <c r="H143" s="8"/>
      <c r="I143" s="10" t="e">
        <f t="shared" si="7"/>
        <v>#DIV/0!</v>
      </c>
      <c r="J143" s="9"/>
      <c r="K143" s="9"/>
      <c r="L143" s="35">
        <f t="shared" si="8"/>
        <v>0</v>
      </c>
      <c r="Q143" s="39">
        <f t="shared" si="9"/>
        <v>0</v>
      </c>
    </row>
    <row r="144" spans="1:17" ht="15.75">
      <c r="A144" s="60"/>
      <c r="B144" s="90"/>
      <c r="C144" s="91"/>
      <c r="D144" s="92"/>
      <c r="E144" s="61"/>
      <c r="F144" s="62"/>
      <c r="G144" s="8"/>
      <c r="H144" s="8"/>
      <c r="I144" s="10" t="e">
        <f t="shared" si="7"/>
        <v>#DIV/0!</v>
      </c>
      <c r="J144" s="9"/>
      <c r="K144" s="9"/>
      <c r="L144" s="35">
        <f t="shared" si="8"/>
        <v>0</v>
      </c>
      <c r="Q144" s="39">
        <f t="shared" si="9"/>
        <v>0</v>
      </c>
    </row>
    <row r="145" spans="1:17" ht="90.75" thickBot="1">
      <c r="A145" s="36"/>
      <c r="B145" s="158" t="s">
        <v>93</v>
      </c>
      <c r="C145" s="159"/>
      <c r="D145" s="160"/>
      <c r="E145" s="56" t="s">
        <v>89</v>
      </c>
      <c r="F145" s="15" t="s">
        <v>18</v>
      </c>
      <c r="G145" s="16" t="s">
        <v>18</v>
      </c>
      <c r="H145" s="16" t="s">
        <v>18</v>
      </c>
      <c r="I145" s="17"/>
      <c r="J145" s="29" t="s">
        <v>18</v>
      </c>
      <c r="K145" s="16" t="s">
        <v>18</v>
      </c>
      <c r="L145" s="37" t="s">
        <v>18</v>
      </c>
      <c r="Q145" s="39" t="str">
        <f>B145</f>
        <v>Goods/services not listed above, which are offered by Proposer and may be requested by UConn Health on an as-needed basis during the term of the contract award.
Proposer: Enter the % discount off of list price that you will offer to UConn Health for these additional items throughout the term of award.</v>
      </c>
    </row>
    <row r="146" spans="1:12" ht="16.5" thickBot="1">
      <c r="A146" s="125" t="s">
        <v>66</v>
      </c>
      <c r="B146" s="126"/>
      <c r="C146" s="126"/>
      <c r="D146" s="126"/>
      <c r="E146" s="126"/>
      <c r="F146" s="126"/>
      <c r="G146" s="126"/>
      <c r="H146" s="126"/>
      <c r="I146" s="126"/>
      <c r="J146" s="126"/>
      <c r="K146" s="127"/>
      <c r="L146" s="18">
        <f>SUM(L123:L144)</f>
        <v>0</v>
      </c>
    </row>
    <row r="147" spans="1:12" ht="15.75">
      <c r="A147" s="131" t="s">
        <v>68</v>
      </c>
      <c r="B147" s="132"/>
      <c r="C147" s="132"/>
      <c r="D147" s="132"/>
      <c r="E147" s="132"/>
      <c r="F147" s="132"/>
      <c r="G147" s="132"/>
      <c r="H147" s="132"/>
      <c r="I147" s="132"/>
      <c r="J147" s="132"/>
      <c r="K147" s="132"/>
      <c r="L147" s="133"/>
    </row>
    <row r="148" spans="1:12" ht="42.75">
      <c r="A148" s="146" t="s">
        <v>90</v>
      </c>
      <c r="B148" s="147"/>
      <c r="C148" s="147"/>
      <c r="D148" s="147"/>
      <c r="E148" s="148"/>
      <c r="F148" s="30" t="s">
        <v>0</v>
      </c>
      <c r="G148" s="152" t="s">
        <v>22</v>
      </c>
      <c r="H148" s="153"/>
      <c r="I148" s="153"/>
      <c r="J148" s="153"/>
      <c r="K148" s="153"/>
      <c r="L148" s="154"/>
    </row>
    <row r="149" spans="1:18" ht="16.5" thickBot="1">
      <c r="A149" s="149"/>
      <c r="B149" s="150"/>
      <c r="C149" s="150"/>
      <c r="D149" s="150"/>
      <c r="E149" s="151"/>
      <c r="F149" s="38" t="s">
        <v>67</v>
      </c>
      <c r="G149" s="155"/>
      <c r="H149" s="156"/>
      <c r="I149" s="156"/>
      <c r="J149" s="156"/>
      <c r="K149" s="156"/>
      <c r="L149" s="157"/>
      <c r="R149" s="44">
        <f>G149</f>
        <v>0</v>
      </c>
    </row>
  </sheetData>
  <sheetProtection password="CA59" sheet="1" selectLockedCells="1"/>
  <protectedRanges>
    <protectedRange password="C770" sqref="A4" name="Range1"/>
    <protectedRange password="C770" sqref="A5:A9" name="Range1_1"/>
    <protectedRange password="C770" sqref="A3" name="Range1_1_1"/>
  </protectedRanges>
  <mergeCells count="242">
    <mergeCell ref="D110:F110"/>
    <mergeCell ref="G110:L110"/>
    <mergeCell ref="A70:E70"/>
    <mergeCell ref="G70:L70"/>
    <mergeCell ref="A69:E69"/>
    <mergeCell ref="A24:E24"/>
    <mergeCell ref="A104:L104"/>
    <mergeCell ref="D107:F107"/>
    <mergeCell ref="G107:L107"/>
    <mergeCell ref="D102:F102"/>
    <mergeCell ref="D78:F78"/>
    <mergeCell ref="A22:E22"/>
    <mergeCell ref="G22:L22"/>
    <mergeCell ref="A23:E23"/>
    <mergeCell ref="G23:L23"/>
    <mergeCell ref="D93:F93"/>
    <mergeCell ref="G93:L93"/>
    <mergeCell ref="A71:E71"/>
    <mergeCell ref="D79:F79"/>
    <mergeCell ref="D80:F80"/>
    <mergeCell ref="D85:F85"/>
    <mergeCell ref="G85:L85"/>
    <mergeCell ref="G80:L80"/>
    <mergeCell ref="D103:F103"/>
    <mergeCell ref="G103:L103"/>
    <mergeCell ref="D106:F106"/>
    <mergeCell ref="D90:F90"/>
    <mergeCell ref="G90:L90"/>
    <mergeCell ref="D81:F81"/>
    <mergeCell ref="D82:F82"/>
    <mergeCell ref="G102:L102"/>
    <mergeCell ref="G99:L99"/>
    <mergeCell ref="G87:L87"/>
    <mergeCell ref="E77:L77"/>
    <mergeCell ref="G79:L79"/>
    <mergeCell ref="E86:L86"/>
    <mergeCell ref="D83:F83"/>
    <mergeCell ref="D84:F84"/>
    <mergeCell ref="G84:L84"/>
    <mergeCell ref="D97:F97"/>
    <mergeCell ref="G97:L97"/>
    <mergeCell ref="D96:F96"/>
    <mergeCell ref="D101:F101"/>
    <mergeCell ref="A77:C103"/>
    <mergeCell ref="D94:F94"/>
    <mergeCell ref="G94:L94"/>
    <mergeCell ref="D99:F99"/>
    <mergeCell ref="G96:L96"/>
    <mergeCell ref="G81:L81"/>
    <mergeCell ref="G92:L92"/>
    <mergeCell ref="D87:F87"/>
    <mergeCell ref="D89:F89"/>
    <mergeCell ref="G83:L83"/>
    <mergeCell ref="G78:L78"/>
    <mergeCell ref="G106:L106"/>
    <mergeCell ref="E105:L105"/>
    <mergeCell ref="G88:L88"/>
    <mergeCell ref="D92:F92"/>
    <mergeCell ref="E95:L95"/>
    <mergeCell ref="G89:L89"/>
    <mergeCell ref="A3:L3"/>
    <mergeCell ref="A27:L27"/>
    <mergeCell ref="A32:E32"/>
    <mergeCell ref="A11:E11"/>
    <mergeCell ref="G11:L11"/>
    <mergeCell ref="A18:E18"/>
    <mergeCell ref="G18:L18"/>
    <mergeCell ref="A75:L75"/>
    <mergeCell ref="D88:F88"/>
    <mergeCell ref="A6:L6"/>
    <mergeCell ref="A7:L7"/>
    <mergeCell ref="G32:L32"/>
    <mergeCell ref="G20:L20"/>
    <mergeCell ref="A16:E16"/>
    <mergeCell ref="G16:L16"/>
    <mergeCell ref="A17:E17"/>
    <mergeCell ref="G17:L17"/>
    <mergeCell ref="G26:L26"/>
    <mergeCell ref="A20:E20"/>
    <mergeCell ref="A5:L5"/>
    <mergeCell ref="G14:L14"/>
    <mergeCell ref="A9:L9"/>
    <mergeCell ref="A15:E15"/>
    <mergeCell ref="A4:L4"/>
    <mergeCell ref="A28:L28"/>
    <mergeCell ref="A21:E21"/>
    <mergeCell ref="G21:L21"/>
    <mergeCell ref="G12:L12"/>
    <mergeCell ref="A10:L10"/>
    <mergeCell ref="G13:L13"/>
    <mergeCell ref="A14:E14"/>
    <mergeCell ref="G1:L1"/>
    <mergeCell ref="A1:B2"/>
    <mergeCell ref="C1:E2"/>
    <mergeCell ref="A58:E58"/>
    <mergeCell ref="A43:E43"/>
    <mergeCell ref="G40:L40"/>
    <mergeCell ref="G41:L41"/>
    <mergeCell ref="A41:E41"/>
    <mergeCell ref="G2:L2"/>
    <mergeCell ref="G29:L29"/>
    <mergeCell ref="A33:E33"/>
    <mergeCell ref="G33:L33"/>
    <mergeCell ref="G24:L24"/>
    <mergeCell ref="G36:L36"/>
    <mergeCell ref="A12:E12"/>
    <mergeCell ref="A8:L8"/>
    <mergeCell ref="G15:L15"/>
    <mergeCell ref="A13:E13"/>
    <mergeCell ref="A36:E36"/>
    <mergeCell ref="A34:E34"/>
    <mergeCell ref="G34:L34"/>
    <mergeCell ref="A35:E35"/>
    <mergeCell ref="G35:L35"/>
    <mergeCell ref="G45:L45"/>
    <mergeCell ref="A45:E45"/>
    <mergeCell ref="A147:L147"/>
    <mergeCell ref="B128:D128"/>
    <mergeCell ref="B142:D142"/>
    <mergeCell ref="B134:D134"/>
    <mergeCell ref="B135:D135"/>
    <mergeCell ref="G37:L37"/>
    <mergeCell ref="A37:E37"/>
    <mergeCell ref="G59:L59"/>
    <mergeCell ref="G60:L60"/>
    <mergeCell ref="A65:E65"/>
    <mergeCell ref="A148:E149"/>
    <mergeCell ref="G148:L148"/>
    <mergeCell ref="G149:L149"/>
    <mergeCell ref="B133:D133"/>
    <mergeCell ref="B131:D131"/>
    <mergeCell ref="B129:D129"/>
    <mergeCell ref="B145:D145"/>
    <mergeCell ref="B132:D132"/>
    <mergeCell ref="B144:D144"/>
    <mergeCell ref="B143:D143"/>
    <mergeCell ref="B130:D130"/>
    <mergeCell ref="G82:L82"/>
    <mergeCell ref="D91:F91"/>
    <mergeCell ref="G91:L91"/>
    <mergeCell ref="D100:F100"/>
    <mergeCell ref="G100:L100"/>
    <mergeCell ref="A120:L120"/>
    <mergeCell ref="A124:L124"/>
    <mergeCell ref="D98:F98"/>
    <mergeCell ref="G98:L98"/>
    <mergeCell ref="A76:L76"/>
    <mergeCell ref="G72:L72"/>
    <mergeCell ref="G66:L66"/>
    <mergeCell ref="G73:L73"/>
    <mergeCell ref="A60:E60"/>
    <mergeCell ref="A63:E63"/>
    <mergeCell ref="G63:L63"/>
    <mergeCell ref="A66:E66"/>
    <mergeCell ref="A73:E73"/>
    <mergeCell ref="A74:L74"/>
    <mergeCell ref="B127:D127"/>
    <mergeCell ref="D122:F122"/>
    <mergeCell ref="D123:F123"/>
    <mergeCell ref="A122:C123"/>
    <mergeCell ref="G109:L109"/>
    <mergeCell ref="A146:K146"/>
    <mergeCell ref="G111:L111"/>
    <mergeCell ref="A114:L114"/>
    <mergeCell ref="B141:D141"/>
    <mergeCell ref="B136:D136"/>
    <mergeCell ref="G52:L52"/>
    <mergeCell ref="G54:L54"/>
    <mergeCell ref="A55:E55"/>
    <mergeCell ref="G64:L64"/>
    <mergeCell ref="D112:F112"/>
    <mergeCell ref="G112:L112"/>
    <mergeCell ref="G101:L101"/>
    <mergeCell ref="A57:E57"/>
    <mergeCell ref="G58:L58"/>
    <mergeCell ref="G62:L62"/>
    <mergeCell ref="B137:D137"/>
    <mergeCell ref="B138:D138"/>
    <mergeCell ref="B139:D139"/>
    <mergeCell ref="B140:D140"/>
    <mergeCell ref="D109:F109"/>
    <mergeCell ref="D111:F111"/>
    <mergeCell ref="A119:L119"/>
    <mergeCell ref="A118:L118"/>
    <mergeCell ref="A117:L117"/>
    <mergeCell ref="A116:L116"/>
    <mergeCell ref="B126:D126"/>
    <mergeCell ref="H122:L123"/>
    <mergeCell ref="B125:D125"/>
    <mergeCell ref="D113:F113"/>
    <mergeCell ref="G113:L113"/>
    <mergeCell ref="D108:F108"/>
    <mergeCell ref="A121:L121"/>
    <mergeCell ref="A115:L115"/>
    <mergeCell ref="A105:C113"/>
    <mergeCell ref="G108:L108"/>
    <mergeCell ref="A72:E72"/>
    <mergeCell ref="A68:E68"/>
    <mergeCell ref="G55:L55"/>
    <mergeCell ref="A53:E53"/>
    <mergeCell ref="A56:E56"/>
    <mergeCell ref="A61:E61"/>
    <mergeCell ref="A62:E62"/>
    <mergeCell ref="A67:E67"/>
    <mergeCell ref="G67:L67"/>
    <mergeCell ref="A19:E19"/>
    <mergeCell ref="G19:L19"/>
    <mergeCell ref="A48:E48"/>
    <mergeCell ref="G48:L48"/>
    <mergeCell ref="A51:E51"/>
    <mergeCell ref="A47:E47"/>
    <mergeCell ref="A29:E29"/>
    <mergeCell ref="A30:E30"/>
    <mergeCell ref="A25:E25"/>
    <mergeCell ref="G25:L25"/>
    <mergeCell ref="A50:E50"/>
    <mergeCell ref="G50:L50"/>
    <mergeCell ref="G57:L57"/>
    <mergeCell ref="G65:L65"/>
    <mergeCell ref="A64:E64"/>
    <mergeCell ref="G68:L68"/>
    <mergeCell ref="A54:E54"/>
    <mergeCell ref="G53:L53"/>
    <mergeCell ref="A59:E59"/>
    <mergeCell ref="A52:E52"/>
    <mergeCell ref="G42:L42"/>
    <mergeCell ref="A39:E39"/>
    <mergeCell ref="G47:L47"/>
    <mergeCell ref="A49:E49"/>
    <mergeCell ref="A42:E42"/>
    <mergeCell ref="G46:L46"/>
    <mergeCell ref="G43:L43"/>
    <mergeCell ref="A26:E26"/>
    <mergeCell ref="G51:L51"/>
    <mergeCell ref="A38:E38"/>
    <mergeCell ref="G38:L38"/>
    <mergeCell ref="A31:E31"/>
    <mergeCell ref="G31:L31"/>
    <mergeCell ref="A46:E46"/>
    <mergeCell ref="A44:E44"/>
    <mergeCell ref="A40:E40"/>
    <mergeCell ref="G39:L39"/>
  </mergeCells>
  <conditionalFormatting sqref="G2:L2 G57:L60 G22:L23">
    <cfRule type="containsBlanks" priority="35" dxfId="1" stopIfTrue="1">
      <formula>LEN(TRIM(G2))=0</formula>
    </cfRule>
  </conditionalFormatting>
  <conditionalFormatting sqref="G13:L18 G24:L26 G20:L21">
    <cfRule type="containsBlanks" priority="34" dxfId="1" stopIfTrue="1">
      <formula>LEN(TRIM(G13))=0</formula>
    </cfRule>
  </conditionalFormatting>
  <conditionalFormatting sqref="G31:L43 G50:L55 G62:L68 G72:L73 G45:L48">
    <cfRule type="containsBlanks" priority="33" dxfId="1" stopIfTrue="1">
      <formula>LEN(TRIM(G31))=0</formula>
    </cfRule>
  </conditionalFormatting>
  <conditionalFormatting sqref="G78:L81 G87:L90 G96:L99 G106:L109 G83:L84 G82 G92:L93 G91 G101:L102 G100 G111:L112 G110">
    <cfRule type="containsBlanks" priority="32" dxfId="1" stopIfTrue="1">
      <formula>LEN(TRIM(G78))=0</formula>
    </cfRule>
  </conditionalFormatting>
  <conditionalFormatting sqref="G122:G123">
    <cfRule type="containsBlanks" priority="31" dxfId="1" stopIfTrue="1">
      <formula>LEN(TRIM(G122))=0</formula>
    </cfRule>
  </conditionalFormatting>
  <conditionalFormatting sqref="G42:L43 G47:L47 G50:L51 G55:L55 G60:L60 G62:L63 G65:L68">
    <cfRule type="containsText" priority="30" dxfId="23" operator="containsText" stopIfTrue="1" text="no">
      <formula>NOT(ISERROR(SEARCH("no",G42)))</formula>
    </cfRule>
  </conditionalFormatting>
  <conditionalFormatting sqref="G64 G57:L59">
    <cfRule type="containsText" priority="29" dxfId="23" operator="containsText" stopIfTrue="1" text="yes">
      <formula>NOT(ISERROR(SEARCH("yes",G57)))</formula>
    </cfRule>
  </conditionalFormatting>
  <conditionalFormatting sqref="K126">
    <cfRule type="containsBlanks" priority="23" dxfId="1" stopIfTrue="1">
      <formula>LEN(TRIM(K126))=0</formula>
    </cfRule>
  </conditionalFormatting>
  <conditionalFormatting sqref="G127:H144">
    <cfRule type="containsBlanks" priority="22" dxfId="1" stopIfTrue="1">
      <formula>LEN(TRIM(G127))=0</formula>
    </cfRule>
  </conditionalFormatting>
  <conditionalFormatting sqref="J127:J144">
    <cfRule type="containsBlanks" priority="21" dxfId="1" stopIfTrue="1">
      <formula>LEN(TRIM(J127))=0</formula>
    </cfRule>
  </conditionalFormatting>
  <conditionalFormatting sqref="G126:H126">
    <cfRule type="containsBlanks" priority="25" dxfId="1" stopIfTrue="1">
      <formula>LEN(TRIM(G126))=0</formula>
    </cfRule>
  </conditionalFormatting>
  <conditionalFormatting sqref="J126">
    <cfRule type="containsBlanks" priority="24" dxfId="1" stopIfTrue="1">
      <formula>LEN(TRIM(J126))=0</formula>
    </cfRule>
  </conditionalFormatting>
  <conditionalFormatting sqref="K127:K144">
    <cfRule type="containsBlanks" priority="20" dxfId="1" stopIfTrue="1">
      <formula>LEN(TRIM(K127))=0</formula>
    </cfRule>
  </conditionalFormatting>
  <conditionalFormatting sqref="I145">
    <cfRule type="containsBlanks" priority="19" dxfId="1" stopIfTrue="1">
      <formula>LEN(TRIM(I145))=0</formula>
    </cfRule>
  </conditionalFormatting>
  <conditionalFormatting sqref="G149">
    <cfRule type="containsBlanks" priority="18" dxfId="1" stopIfTrue="1">
      <formula>LEN(TRIM(G149))=0</formula>
    </cfRule>
  </conditionalFormatting>
  <conditionalFormatting sqref="R149">
    <cfRule type="containsBlanks" priority="17" dxfId="1" stopIfTrue="1">
      <formula>LEN(TRIM(R149))=0</formula>
    </cfRule>
  </conditionalFormatting>
  <conditionalFormatting sqref="G19:L19">
    <cfRule type="containsBlanks" priority="9" dxfId="1" stopIfTrue="1">
      <formula>LEN(TRIM(G19))=0</formula>
    </cfRule>
  </conditionalFormatting>
  <conditionalFormatting sqref="G85:L85">
    <cfRule type="containsBlanks" priority="8" dxfId="1" stopIfTrue="1">
      <formula>LEN(TRIM(G85))=0</formula>
    </cfRule>
  </conditionalFormatting>
  <conditionalFormatting sqref="G94:L94">
    <cfRule type="containsBlanks" priority="7" dxfId="1" stopIfTrue="1">
      <formula>LEN(TRIM(G94))=0</formula>
    </cfRule>
  </conditionalFormatting>
  <conditionalFormatting sqref="G103:L103">
    <cfRule type="containsBlanks" priority="6" dxfId="1" stopIfTrue="1">
      <formula>LEN(TRIM(G103))=0</formula>
    </cfRule>
  </conditionalFormatting>
  <conditionalFormatting sqref="G113:L113">
    <cfRule type="containsBlanks" priority="5" dxfId="1" stopIfTrue="1">
      <formula>LEN(TRIM(G113))=0</formula>
    </cfRule>
  </conditionalFormatting>
  <conditionalFormatting sqref="G70:L70">
    <cfRule type="containsBlanks" priority="2" dxfId="1" stopIfTrue="1">
      <formula>LEN(TRIM(G70))=0</formula>
    </cfRule>
  </conditionalFormatting>
  <conditionalFormatting sqref="G70:L70">
    <cfRule type="containsText" priority="1" dxfId="23" operator="containsText" stopIfTrue="1" text="no">
      <formula>NOT(ISERROR(SEARCH("no",G70)))</formula>
    </cfRule>
  </conditionalFormatting>
  <dataValidations count="1">
    <dataValidation type="list" allowBlank="1" showInputMessage="1" showErrorMessage="1" prompt="Select Yes or No" errorTitle="Dropdown" error="You must select an option from the dropdown menu." sqref="G72:L72 G50:L51 G55:L55 G47:L48 G42:L43 G62:L68 G70:L70 G57:L60">
      <formula1>YesNo</formula1>
    </dataValidation>
  </dataValidations>
  <printOptions horizontalCentered="1"/>
  <pageMargins left="0.3" right="0.3" top="0.5" bottom="0.6" header="0.15" footer="0.3"/>
  <pageSetup fitToHeight="0" fitToWidth="1" horizontalDpi="600" verticalDpi="600" orientation="landscape" paperSize="5" scale="77"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B3" sqref="B3"/>
    </sheetView>
  </sheetViews>
  <sheetFormatPr defaultColWidth="9.140625" defaultRowHeight="15"/>
  <cols>
    <col min="2" max="2" width="81.00390625" style="0" customWidth="1"/>
    <col min="3" max="3" width="72.57421875" style="0" bestFit="1" customWidth="1"/>
    <col min="5" max="5" width="8.57421875" style="0" customWidth="1"/>
  </cols>
  <sheetData>
    <row r="1" spans="1:3" ht="15">
      <c r="A1" t="s">
        <v>1</v>
      </c>
      <c r="B1" t="s">
        <v>94</v>
      </c>
      <c r="C1" t="s">
        <v>27</v>
      </c>
    </row>
    <row r="2" spans="1:3" ht="15">
      <c r="A2" t="s">
        <v>2</v>
      </c>
      <c r="B2" t="s">
        <v>95</v>
      </c>
      <c r="C2" t="s">
        <v>28</v>
      </c>
    </row>
    <row r="3" ht="15">
      <c r="B3"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subject/>
  <dc:creator>Gerjuoy,Berri</dc:creator>
  <cp:keywords/>
  <dc:description/>
  <cp:lastModifiedBy>Brown,Lynn</cp:lastModifiedBy>
  <cp:lastPrinted>2014-04-04T19:54:25Z</cp:lastPrinted>
  <dcterms:created xsi:type="dcterms:W3CDTF">2013-08-21T17:01:17Z</dcterms:created>
  <dcterms:modified xsi:type="dcterms:W3CDTF">2020-02-19T18:16:00Z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y fmtid="{D5CDD505-2E9C-101B-9397-08002B2CF9AE}" pid="3" name="PublishingExpirationDate">
    <vt:lpwstr/>
  </property>
  <property fmtid="{D5CDD505-2E9C-101B-9397-08002B2CF9AE}" pid="4" name="PublishingStartDate">
    <vt:lpwstr/>
  </property>
  <property fmtid="{D5CDD505-2E9C-101B-9397-08002B2CF9AE}" pid="5" name="Disposition">
    <vt:lpwstr>Select...</vt:lpwstr>
  </property>
  <property fmtid="{D5CDD505-2E9C-101B-9397-08002B2CF9AE}" pid="6" name="RoutingRuleDescription">
    <vt:lpwstr>UCHC RFP-05 Scope and Response Spreadsheet</vt:lpwstr>
  </property>
  <property fmtid="{D5CDD505-2E9C-101B-9397-08002B2CF9AE}" pid="7" name="IconOverlay">
    <vt:lpwstr/>
  </property>
</Properties>
</file>