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berry\Desktop\RFI\RFI posted documents\"/>
    </mc:Choice>
  </mc:AlternateContent>
  <workbookProtection workbookPassword="C999" lockStructure="1"/>
  <bookViews>
    <workbookView xWindow="0" yWindow="0" windowWidth="25200" windowHeight="11835"/>
  </bookViews>
  <sheets>
    <sheet name="RFI SCOPE-RESPONSE SPREADSHEET" sheetId="5" r:id="rId1"/>
    <sheet name="Drop-downs" sheetId="6" state="hidden" r:id="rId2"/>
  </sheets>
  <definedNames>
    <definedName name="_xlnm.Print_Area" localSheetId="0">'RFI SCOPE-RESPONSE SPREADSHEET'!$A$1:$L$130</definedName>
    <definedName name="_xlnm.Print_Titles" localSheetId="0">'RFI SCOPE-RESPONSE SPREADSHEET'!$1:$2</definedName>
    <definedName name="YesNo" comment="Yes-No Choice dropdown">'Drop-downs'!$A$1:$A$2</definedName>
  </definedNames>
  <calcPr calcId="162913"/>
</workbook>
</file>

<file path=xl/calcChain.xml><?xml version="1.0" encoding="utf-8"?>
<calcChain xmlns="http://schemas.openxmlformats.org/spreadsheetml/2006/main">
  <c r="I112" i="5" l="1"/>
  <c r="L112" i="5"/>
  <c r="I113" i="5"/>
  <c r="L113" i="5"/>
  <c r="I114" i="5"/>
  <c r="L114" i="5"/>
  <c r="O5" i="5" l="1"/>
  <c r="P81" i="5" l="1"/>
  <c r="P72" i="5"/>
  <c r="P44" i="5" l="1"/>
  <c r="P53" i="5" l="1"/>
  <c r="P52" i="5"/>
  <c r="P51" i="5"/>
  <c r="P50" i="5"/>
  <c r="P49" i="5"/>
  <c r="P48" i="5"/>
  <c r="P47" i="5"/>
  <c r="P1" i="5" l="1"/>
  <c r="Q125" i="5" l="1"/>
  <c r="Q124" i="5"/>
  <c r="Q123" i="5"/>
  <c r="Q122" i="5"/>
  <c r="Q121" i="5"/>
  <c r="Q120" i="5"/>
  <c r="Q119" i="5"/>
  <c r="Q118" i="5"/>
  <c r="Q117" i="5"/>
  <c r="Q116" i="5"/>
  <c r="Q115" i="5"/>
  <c r="Q111" i="5"/>
  <c r="Q110" i="5"/>
  <c r="Q109" i="5"/>
  <c r="Q108" i="5"/>
  <c r="Q107" i="5"/>
  <c r="Q106" i="5"/>
  <c r="Q105" i="5"/>
  <c r="Q104" i="5"/>
  <c r="P80" i="5"/>
  <c r="P79" i="5"/>
  <c r="P77" i="5"/>
  <c r="P76" i="5"/>
  <c r="P75" i="5"/>
  <c r="P74" i="5"/>
  <c r="P71" i="5"/>
  <c r="P70" i="5"/>
  <c r="P68" i="5"/>
  <c r="P67" i="5"/>
  <c r="P66" i="5"/>
  <c r="P65" i="5"/>
  <c r="P46" i="5"/>
  <c r="P45" i="5"/>
  <c r="P43" i="5"/>
  <c r="P42" i="5"/>
  <c r="P21" i="5"/>
  <c r="P12" i="5"/>
  <c r="P11" i="5"/>
  <c r="R130" i="5"/>
  <c r="Q126" i="5"/>
  <c r="O98" i="5"/>
  <c r="O97" i="5"/>
  <c r="O96" i="5"/>
  <c r="O95" i="5"/>
  <c r="O94" i="5"/>
  <c r="O93" i="5"/>
  <c r="O92" i="5"/>
  <c r="O63" i="5"/>
  <c r="O6" i="5"/>
  <c r="O4" i="5"/>
  <c r="O3" i="5"/>
  <c r="L125" i="5" l="1"/>
  <c r="I125" i="5"/>
  <c r="L124" i="5"/>
  <c r="I124" i="5"/>
  <c r="L123" i="5"/>
  <c r="I123" i="5"/>
  <c r="L122" i="5"/>
  <c r="I122" i="5"/>
  <c r="L121" i="5"/>
  <c r="I121" i="5"/>
  <c r="L120" i="5"/>
  <c r="I120" i="5"/>
  <c r="L119" i="5"/>
  <c r="I119" i="5"/>
  <c r="L118" i="5"/>
  <c r="I118" i="5"/>
  <c r="L117" i="5"/>
  <c r="I117" i="5"/>
  <c r="L116" i="5"/>
  <c r="I116" i="5"/>
  <c r="L115" i="5"/>
  <c r="I115" i="5"/>
  <c r="L111" i="5"/>
  <c r="I111" i="5"/>
  <c r="L110" i="5"/>
  <c r="I110" i="5"/>
  <c r="L109" i="5"/>
  <c r="I109" i="5"/>
  <c r="L108" i="5"/>
  <c r="I108" i="5"/>
  <c r="L107" i="5"/>
  <c r="I107" i="5"/>
  <c r="L106" i="5"/>
  <c r="I106" i="5"/>
  <c r="L105" i="5"/>
  <c r="I105" i="5"/>
  <c r="L104" i="5"/>
  <c r="I104" i="5"/>
  <c r="L127" i="5" l="1"/>
</calcChain>
</file>

<file path=xl/sharedStrings.xml><?xml version="1.0" encoding="utf-8"?>
<sst xmlns="http://schemas.openxmlformats.org/spreadsheetml/2006/main" count="185" uniqueCount="120">
  <si>
    <t>Type of Response Required</t>
  </si>
  <si>
    <t>Yes</t>
  </si>
  <si>
    <t>No</t>
  </si>
  <si>
    <t>Current Reference 1</t>
  </si>
  <si>
    <t>Current Reference 2</t>
  </si>
  <si>
    <t xml:space="preserve">   Name of Business:</t>
  </si>
  <si>
    <t xml:space="preserve">   Contact Name:</t>
  </si>
  <si>
    <t xml:space="preserve">   Phone Number:</t>
  </si>
  <si>
    <t xml:space="preserve">   Goods/services you are providing to this client:</t>
  </si>
  <si>
    <t>Item #/SKU</t>
  </si>
  <si>
    <t xml:space="preserve">   Address (Street, City, State &amp; Zip Code):</t>
  </si>
  <si>
    <t>Prompt payment discount (percentage):</t>
  </si>
  <si>
    <t>Varies</t>
  </si>
  <si>
    <t>For payment made within (# of days):</t>
  </si>
  <si>
    <t>Proposer Name:</t>
  </si>
  <si>
    <t>Proposer's Response</t>
  </si>
  <si>
    <t>I have attached a SIGNED contract with no revisions.</t>
  </si>
  <si>
    <t>I have attached a REDLINED contract reflecting all exceptions and requested changes.</t>
  </si>
  <si>
    <t>Text</t>
  </si>
  <si>
    <t xml:space="preserve">   Initial service date:</t>
  </si>
  <si>
    <t>N/A - We are not charging for shipping/freight</t>
  </si>
  <si>
    <t>2. SCOPE OF WORK REQUIREMENTS &amp; QUESTIONS FOR PROPOSER</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</si>
  <si>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</si>
  <si>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</si>
  <si>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</si>
  <si>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</si>
  <si>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</si>
  <si>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</si>
  <si>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</si>
  <si>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</si>
  <si>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</si>
  <si>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t>Quantity
(Qty)</t>
  </si>
  <si>
    <t>Unit of Measure (UOM)</t>
  </si>
  <si>
    <r>
      <t xml:space="preserve">Description of Goods/Services
</t>
    </r>
    <r>
      <rPr>
        <sz val="11"/>
        <rFont val="Times New Roman"/>
        <family val="1"/>
      </rPr>
      <t>(No substitutes allowed unless specifically requested by UConn Health)</t>
    </r>
  </si>
  <si>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</si>
  <si>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</si>
  <si>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</si>
  <si>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</si>
  <si>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</si>
  <si>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</si>
  <si>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</si>
  <si>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</si>
  <si>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</si>
  <si>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</si>
  <si>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</si>
  <si>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</si>
  <si>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</si>
  <si>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t xml:space="preserve">   DUNS # (if available):</t>
  </si>
  <si>
    <r>
      <rPr>
        <u/>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sz val="11"/>
        <rFont val="Times New Roman"/>
        <family val="1"/>
      </rPr>
      <t>logistics@triose.com</t>
    </r>
    <r>
      <rPr>
        <b/>
        <sz val="11"/>
        <rFont val="Times New Roman"/>
        <family val="1"/>
      </rPr>
      <t xml:space="preserve"> and cc Jason Florentin (</t>
    </r>
    <r>
      <rPr>
        <b/>
        <u/>
        <sz val="11"/>
        <rFont val="Times New Roman"/>
        <family val="1"/>
      </rPr>
      <t>j.florentin@triose.com</t>
    </r>
    <r>
      <rPr>
        <b/>
        <sz val="11"/>
        <rFont val="Times New Roman"/>
        <family val="1"/>
      </rPr>
      <t xml:space="preserve">) or contact Triose directly at 866-241-2268 Ext 204 for review and approval before you submit your proposal. </t>
    </r>
    <r>
      <rPr>
        <b/>
        <u/>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</si>
  <si>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</si>
  <si>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t xml:space="preserve">   Email:</t>
  </si>
  <si>
    <t>RFI #:</t>
  </si>
  <si>
    <t xml:space="preserve">SCOPE &amp; RESPONSE SPREADSHEET
UCHC RFI Form
</t>
  </si>
  <si>
    <r>
      <t xml:space="preserve">UCONN HEALTH
</t>
    </r>
    <r>
      <rPr>
        <b/>
        <sz val="12"/>
        <color indexed="8"/>
        <rFont val="Times New Roman"/>
        <family val="1"/>
      </rPr>
      <t>REQUEST FOR INFORMATION</t>
    </r>
  </si>
  <si>
    <t>1. RFI OBJECTIVE &amp; OVERVIEW</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</si>
  <si>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RFI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</si>
  <si>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t>Proposer's Price for Goods/Services Requested by UConn Health:                 Note: The price that you are quoting for this RFI must be entered into the "Proposer's Discounted Price per Unit for UConn Health" column.</t>
  </si>
  <si>
    <t>3. PROPOSER REFERENCES</t>
  </si>
  <si>
    <t>4. PROPOSER PRICE RESPONSE</t>
  </si>
  <si>
    <t>Current Reference 3</t>
  </si>
  <si>
    <t>Requirements</t>
  </si>
  <si>
    <t>Ability to extract participant data (including required data to receive MOC) for MOC points upload – and also notation that participant wants MOC points for an event.</t>
  </si>
  <si>
    <t xml:space="preserve">1. Connected to the main online form are a number of support forms, which must be generated automatically and when appropriate made available online for completion:
·         CME Evaluation form
·         Pre-Session Needs Assessment form
·         Post-Session Needs Assessment form
·         Disclosure Declaration form (Method for speakers and Activity Director to sign DD).
·         Flyer template
·         Letter of Agreement template
·         Signature ability on DD’s and CME application
·         Sign-in Sheets for attendees
·         Approval Letter template with ability to sign (CME Activity Director’s signature)
</t>
  </si>
  <si>
    <t>2. Ability to list each sponsoring Department’s participants as separate online groups.</t>
  </si>
  <si>
    <t xml:space="preserve">3. Ability to create Pre and post-tests for an event. Post-test required for enduring material activities and to qualify for MOC points.  Pre-test is optional. </t>
  </si>
  <si>
    <t xml:space="preserve">4. Ability to extract participant data for upload via ACCME for Board’s MOC points registration.   </t>
  </si>
  <si>
    <t>5. Automatic process of Assigning CME Evaluations for an event along with automatic reminders to participants.</t>
  </si>
  <si>
    <t>6. Calendar of All CME events easily viewable.</t>
  </si>
  <si>
    <t>7. Reporting - Summary of an Event’s CME Evaluation, CME certificate ledger for participants and summary and detailed listing of their CME credits by sponsoring Department.</t>
  </si>
  <si>
    <t xml:space="preserve">8. Ability to setup and manage Enduring Material Activities – so the CME Office can host these activities thru the on-line CME Management system (e.g. Journal-based CME, Internet Point of Care, and other Departments wishing to create an enduring material activity for CME credits). </t>
  </si>
  <si>
    <t>9. Ability to make information about all CME approved events/activities viewable and available without a password to UConn and affiliated faculty without a password, and block all others.</t>
  </si>
  <si>
    <t>10. Enable authentication and authorization to access the CME online form using Active Directory/Shibboleth</t>
  </si>
  <si>
    <t>Confirm if you proposed solution meets the below requirements:</t>
  </si>
  <si>
    <t>Technology Capabilities</t>
  </si>
  <si>
    <t>Communication</t>
  </si>
  <si>
    <t>Monitoring</t>
  </si>
  <si>
    <t>Product Information</t>
  </si>
  <si>
    <t>Company Information</t>
  </si>
  <si>
    <t xml:space="preserve">Please provide at least 3 references (in-state references preferred) that have similar characteristics to UConn Health.   References should have the designated solution fully deployed in production.   Please list organization name, products installed with date of installation, primary contact name(s) , email address(s) and phone number (s).   </t>
  </si>
  <si>
    <t>1. Describe your experience with CMEs similar to UConn Health's.</t>
  </si>
  <si>
    <t>2. How does your solution differ from your top competitors and why is it a better fit for UConn Health?</t>
  </si>
  <si>
    <t>3. What is your product roadmap?</t>
  </si>
  <si>
    <t>4. What content  comes prepackaged vs what does not?</t>
  </si>
  <si>
    <t>5. How are software updates handled?</t>
  </si>
  <si>
    <t>8. Are there limits on the number of users and/or user roles / admins?</t>
  </si>
  <si>
    <t>9. Do you offer a trial period or have a trial version that we can use?</t>
  </si>
  <si>
    <t>11. What are the system's hardware requirements?</t>
  </si>
  <si>
    <t>1. How many years have you had your CME on-line management system?</t>
  </si>
  <si>
    <t>2. Describe your team.</t>
  </si>
  <si>
    <t>3. Describe your proactive approach to IT.</t>
  </si>
  <si>
    <t>4. Describe your code of ethics &amp; provide a copy of it.</t>
  </si>
  <si>
    <t>5. Does your company have any pending acquisitions?  If so, how will this change your business model?</t>
  </si>
  <si>
    <t>6. Does your company have any legal issues or constraints that could impact the performance of your product?</t>
  </si>
  <si>
    <t>2. Do you take a proactive approach to IT?</t>
  </si>
  <si>
    <t>3. What happens in an emergency?</t>
  </si>
  <si>
    <t>4. What if a problem arises?</t>
  </si>
  <si>
    <t>5. How much time does your company need to respond to unplanned requests or additional requirements?</t>
  </si>
  <si>
    <t>1. Describe your quality assurance process &amp; provide a copy of it.</t>
  </si>
  <si>
    <t>3. Do you offer proactive monitoring and reporting services that can alert us to potential failures?</t>
  </si>
  <si>
    <t>4. What certifications do you offer with regards to this process?</t>
  </si>
  <si>
    <t>5. How will you monitor progress and performance on the account?</t>
  </si>
  <si>
    <t>1. Provide a detailed implementation plan, including a timeline, for the start up and transition process</t>
  </si>
  <si>
    <t>2. What is the standard implementation time and response time?</t>
  </si>
  <si>
    <t>1. What are the system integration capabilities?</t>
  </si>
  <si>
    <t>2. What type of reports can the software generate?</t>
  </si>
  <si>
    <t>6. Describe your understanding of our business and specific needs</t>
  </si>
  <si>
    <t>7. Describe how your solution can be used to serve both short-term goals and long-term needs</t>
  </si>
  <si>
    <t>10. Do you own and service the product or do you use a third-party broker?</t>
  </si>
  <si>
    <t>1. How often are you going to communicate &amp; ease of communication?</t>
  </si>
  <si>
    <t>6. Where is customer support located and what languages do they accommodate?</t>
  </si>
  <si>
    <t>2. Describe your infrastructure security? (vulnerability to attacks by hackers and other threats?)</t>
  </si>
  <si>
    <t>1. What type of software training is available?</t>
  </si>
  <si>
    <t>Provide pricing for your solution (on premise or cloud based) along with line item breakdown</t>
  </si>
  <si>
    <t>Training</t>
  </si>
  <si>
    <t>Implementation</t>
  </si>
  <si>
    <r>
      <rPr>
        <u/>
        <sz val="11"/>
        <rFont val="Times New Roman"/>
        <family val="1"/>
      </rPr>
      <t>No increases</t>
    </r>
    <r>
      <rPr>
        <sz val="11"/>
        <rFont val="Times New Roman"/>
        <family val="1"/>
      </rPr>
      <t xml:space="preserve"> to the amounts quoted as "Proposer's Discounted Price per Unit for UConn Health" will be allowed, except due to [reasons why price increase would be allowed and restrictions, if any, such as limited to 1 increase per year or cap on % increase allowed].</t>
    </r>
  </si>
  <si>
    <r>
      <t xml:space="preserve">Subcontracting will </t>
    </r>
    <r>
      <rPr>
        <b/>
        <u/>
        <sz val="11"/>
        <color indexed="10"/>
        <rFont val="Times New Roman"/>
        <family val="1"/>
      </rPr>
      <t>not</t>
    </r>
    <r>
      <rPr>
        <b/>
        <sz val="11"/>
        <color indexed="10"/>
        <rFont val="Times New Roman"/>
        <family val="1"/>
      </rPr>
      <t xml:space="preserve"> be allowed.</t>
    </r>
  </si>
  <si>
    <t>Trish Berry</t>
  </si>
  <si>
    <t xml:space="preserve">RFI 5-2020 - CME Application Review Process </t>
  </si>
  <si>
    <t xml:space="preserve">The University of Connecticut Health Center (UConn Health) is requesting information from qualified organizations on available solutions to  implement an online process to automate the Community and Continuing Medical Education (CME) application development and review process.  
The Continuing Medical Education (CME) Program at UConn Health ensures that all CME activities are consistent with the Accreditation Council for Continuing Medical Education’s standards for high quality education for practicing physicians. The program is managed by the Office of Community and Continuing Medical Education (OCCME) in the School of Medicine, which offers assistance with continuing medical education applications and support in designing, implementing, and evaluating educational programs and activities.
The vision of the Office of Community and Continuing Medical Education is to become a leading resource in the state of Connecticut to promote and improve the performance and competency of healthcare professionals, to improve patient care outcomes, and to inform the communities served by UConn Health of health care issues. The mission of the Office is to support the UConn School of Medicine’s mandate. The mandate applies to practitioners, teachers, researchers, and the communities served by the University of Connecticut. 
As part of the Office of Community and Continuing Medical Education’s mission, the Office embraces the Accreditation Council for Continuing Medical Education’s definition of CME: “Continuing medical education consists of educational activities which serve to maintain, develop, or increase the knowledge, skills, and professional performance and relationships that a physician uses to provide services for patients, the public, or the profession. The content of CME is that body of knowledge and skills generally recognized and accepted by the profession as within the basic medical sciences, the discipline of clinical medicine, and the provision of health care to the public”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</si>
</sst>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8"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u/>
      <sz val="11"/>
      <name val="Times New Roman"/>
      <family val="1"/>
    </font>
    <font>
      <b/>
      <sz val="11"/>
      <color theme="1"/>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sz val="9"/>
      <name val="Times New Roman"/>
      <family val="1"/>
    </font>
    <font>
      <b/>
      <i/>
      <sz val="11"/>
      <name val="Times New Roman"/>
      <family val="1"/>
    </font>
    <font>
      <b/>
      <sz val="8"/>
      <name val="Times New Roman"/>
      <family val="1"/>
    </font>
    <font>
      <u/>
      <sz val="11"/>
      <color indexed="8"/>
      <name val="Times New Roman"/>
      <family val="1"/>
    </font>
    <font>
      <b/>
      <sz val="11"/>
      <color rgb="FFFF0000"/>
      <name val="Times New Roman"/>
      <family val="1"/>
    </font>
    <font>
      <b/>
      <sz val="11"/>
      <color indexed="10"/>
      <name val="Times New Roman"/>
      <family val="1"/>
    </font>
    <font>
      <b/>
      <u/>
      <sz val="11"/>
      <color indexed="10"/>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7">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3" fillId="0" borderId="1" xfId="0" applyFont="1" applyFill="1" applyBorder="1" applyAlignment="1">
      <alignment horizontal="right" vertical="top" wrapText="1"/>
    </xf>
    <xf numFmtId="0" fontId="2" fillId="0" borderId="0" xfId="0" applyFont="1" applyAlignment="1">
      <alignment horizontal="center" vertical="center" wrapText="1"/>
    </xf>
    <xf numFmtId="0" fontId="5" fillId="0" borderId="1" xfId="0" applyFont="1" applyBorder="1" applyAlignment="1">
      <alignment vertical="center" wrapText="1"/>
    </xf>
    <xf numFmtId="0" fontId="2" fillId="0" borderId="0" xfId="0" applyFont="1" applyAlignment="1">
      <alignment vertical="center"/>
    </xf>
    <xf numFmtId="0" fontId="13" fillId="0" borderId="0" xfId="0" applyFont="1" applyBorder="1" applyAlignment="1">
      <alignment vertical="top" wrapText="1"/>
    </xf>
    <xf numFmtId="0" fontId="3" fillId="0" borderId="17" xfId="0" applyFont="1" applyFill="1" applyBorder="1" applyAlignment="1">
      <alignment horizontal="right" vertical="center"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5"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1" xfId="0" applyFont="1" applyFill="1" applyBorder="1" applyAlignment="1">
      <alignment vertical="top" wrapText="1"/>
    </xf>
    <xf numFmtId="0" fontId="5" fillId="5" borderId="6" xfId="0" applyFont="1" applyFill="1" applyBorder="1" applyAlignment="1">
      <alignment vertical="center" wrapText="1"/>
    </xf>
    <xf numFmtId="0" fontId="5" fillId="5" borderId="1" xfId="0" applyFont="1" applyFill="1" applyBorder="1" applyAlignment="1">
      <alignment vertical="center" wrapText="1"/>
    </xf>
    <xf numFmtId="0" fontId="5" fillId="5" borderId="2" xfId="0" applyFont="1" applyFill="1" applyBorder="1" applyAlignment="1">
      <alignment vertical="center" wrapText="1"/>
    </xf>
    <xf numFmtId="0" fontId="5" fillId="5" borderId="13" xfId="0" applyFont="1" applyFill="1" applyBorder="1" applyAlignment="1">
      <alignment vertical="center" wrapText="1"/>
    </xf>
    <xf numFmtId="10" fontId="4" fillId="0" borderId="3" xfId="1" applyNumberFormat="1" applyFont="1" applyFill="1" applyBorder="1" applyAlignment="1" applyProtection="1">
      <alignment vertical="top" wrapText="1"/>
      <protection locked="0"/>
    </xf>
    <xf numFmtId="1" fontId="4" fillId="0" borderId="1" xfId="0" applyNumberFormat="1" applyFont="1" applyFill="1" applyBorder="1" applyAlignment="1" applyProtection="1">
      <alignment vertical="top" wrapText="1"/>
      <protection locked="0"/>
    </xf>
    <xf numFmtId="0" fontId="5" fillId="0" borderId="3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4" fillId="0" borderId="30" xfId="0" applyFont="1" applyFill="1" applyBorder="1" applyAlignment="1">
      <alignment horizontal="left" vertical="top" wrapText="1"/>
    </xf>
    <xf numFmtId="164" fontId="4" fillId="0" borderId="1" xfId="0" applyNumberFormat="1" applyFont="1" applyFill="1" applyBorder="1" applyAlignment="1" applyProtection="1">
      <alignment vertical="top"/>
      <protection locked="0"/>
    </xf>
    <xf numFmtId="10" fontId="4" fillId="0" borderId="2" xfId="1" applyNumberFormat="1" applyFont="1" applyFill="1" applyBorder="1" applyAlignment="1" applyProtection="1">
      <alignment vertical="top"/>
    </xf>
    <xf numFmtId="164" fontId="4" fillId="0" borderId="2" xfId="0" applyNumberFormat="1" applyFont="1" applyFill="1" applyBorder="1" applyAlignment="1" applyProtection="1">
      <alignment vertical="top"/>
      <protection locked="0"/>
    </xf>
    <xf numFmtId="164" fontId="5" fillId="0" borderId="28" xfId="0" applyNumberFormat="1" applyFont="1" applyFill="1" applyBorder="1" applyAlignment="1">
      <alignment vertical="top"/>
    </xf>
    <xf numFmtId="0" fontId="4" fillId="0" borderId="30" xfId="0" applyFont="1" applyFill="1" applyBorder="1" applyAlignment="1" applyProtection="1">
      <alignment horizontal="left" vertical="top" wrapText="1"/>
    </xf>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0" borderId="1" xfId="1" applyNumberFormat="1" applyFont="1" applyFill="1" applyBorder="1" applyAlignment="1" applyProtection="1">
      <alignment vertical="top"/>
      <protection locked="0"/>
    </xf>
    <xf numFmtId="164" fontId="4" fillId="0" borderId="2" xfId="0" applyNumberFormat="1" applyFont="1" applyFill="1" applyBorder="1" applyAlignment="1" applyProtection="1">
      <alignment horizontal="right" vertical="top"/>
    </xf>
    <xf numFmtId="164" fontId="4" fillId="0" borderId="29" xfId="0" applyNumberFormat="1" applyFont="1" applyFill="1" applyBorder="1" applyAlignment="1" applyProtection="1">
      <alignment horizontal="right" vertical="top"/>
    </xf>
    <xf numFmtId="164" fontId="3" fillId="0" borderId="5" xfId="0" applyNumberFormat="1" applyFont="1" applyFill="1" applyBorder="1" applyAlignment="1" applyProtection="1">
      <alignment vertical="top"/>
    </xf>
    <xf numFmtId="0" fontId="5" fillId="0" borderId="1" xfId="0" applyFont="1" applyFill="1" applyBorder="1" applyAlignment="1">
      <alignment vertical="top" wrapText="1"/>
    </xf>
    <xf numFmtId="0" fontId="4" fillId="0" borderId="34" xfId="0" applyFont="1" applyFill="1" applyBorder="1" applyAlignment="1">
      <alignment vertical="top" wrapText="1"/>
    </xf>
    <xf numFmtId="0" fontId="4" fillId="0" borderId="1" xfId="0" applyFont="1" applyFill="1" applyBorder="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5" fillId="5" borderId="6"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2"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15" fillId="4" borderId="24" xfId="0" applyFont="1" applyFill="1" applyBorder="1" applyAlignment="1">
      <alignment horizontal="center" vertical="top" wrapText="1"/>
    </xf>
    <xf numFmtId="0" fontId="15" fillId="4" borderId="10"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4" fillId="2" borderId="1" xfId="0" applyFont="1" applyFill="1" applyBorder="1" applyAlignment="1" applyProtection="1">
      <alignment horizontal="left" vertical="top" wrapText="1"/>
      <protection locked="0"/>
    </xf>
    <xf numFmtId="0" fontId="14" fillId="2" borderId="28" xfId="0" applyFont="1" applyFill="1" applyBorder="1" applyAlignment="1" applyProtection="1">
      <alignment horizontal="left" vertical="top" wrapText="1"/>
      <protection locked="0"/>
    </xf>
    <xf numFmtId="0" fontId="14" fillId="0" borderId="2" xfId="0" applyFont="1" applyBorder="1" applyAlignment="1">
      <alignment vertical="top" wrapText="1"/>
    </xf>
    <xf numFmtId="0" fontId="14" fillId="0" borderId="6" xfId="0" applyFont="1" applyBorder="1" applyAlignment="1">
      <alignment vertical="top" wrapText="1"/>
    </xf>
    <xf numFmtId="0" fontId="14" fillId="0" borderId="7" xfId="0" applyFont="1" applyBorder="1" applyAlignment="1">
      <alignment vertical="top" wrapText="1"/>
    </xf>
    <xf numFmtId="49" fontId="14" fillId="2" borderId="23" xfId="0" applyNumberFormat="1" applyFont="1" applyFill="1" applyBorder="1" applyAlignment="1">
      <alignment vertical="top" wrapText="1"/>
    </xf>
    <xf numFmtId="49" fontId="14" fillId="2" borderId="6" xfId="0" applyNumberFormat="1" applyFont="1" applyFill="1" applyBorder="1" applyAlignment="1">
      <alignment vertical="top" wrapText="1"/>
    </xf>
    <xf numFmtId="49" fontId="14" fillId="2" borderId="7" xfId="0" applyNumberFormat="1" applyFont="1" applyFill="1" applyBorder="1" applyAlignment="1">
      <alignment vertical="top" wrapText="1"/>
    </xf>
    <xf numFmtId="49" fontId="4" fillId="2" borderId="2" xfId="0" applyNumberFormat="1" applyFont="1" applyFill="1" applyBorder="1" applyAlignment="1" applyProtection="1">
      <alignment horizontal="left" vertical="top" wrapText="1"/>
      <protection locked="0"/>
    </xf>
    <xf numFmtId="49" fontId="4" fillId="2" borderId="6" xfId="0" applyNumberFormat="1" applyFont="1" applyFill="1" applyBorder="1" applyAlignment="1" applyProtection="1">
      <alignment horizontal="left" vertical="top" wrapText="1"/>
      <protection locked="0"/>
    </xf>
    <xf numFmtId="49" fontId="4" fillId="2" borderId="13" xfId="0" applyNumberFormat="1" applyFont="1" applyFill="1" applyBorder="1" applyAlignment="1" applyProtection="1">
      <alignment horizontal="left" vertical="top" wrapText="1"/>
      <protection locked="0"/>
    </xf>
    <xf numFmtId="0" fontId="14" fillId="0" borderId="21" xfId="0" applyFont="1" applyBorder="1" applyAlignment="1">
      <alignment vertical="top" wrapText="1"/>
    </xf>
    <xf numFmtId="0" fontId="14" fillId="0" borderId="8" xfId="0" applyFont="1" applyBorder="1" applyAlignment="1">
      <alignment vertical="top" wrapText="1"/>
    </xf>
    <xf numFmtId="0" fontId="14" fillId="0" borderId="22" xfId="0" applyFont="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2" borderId="2" xfId="0" applyFont="1" applyFill="1" applyBorder="1" applyAlignment="1" applyProtection="1">
      <alignment horizontal="left" vertical="top" wrapText="1"/>
      <protection locked="0"/>
    </xf>
    <xf numFmtId="0" fontId="14" fillId="2" borderId="6"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3" fillId="0" borderId="8" xfId="0" applyFont="1" applyBorder="1" applyAlignment="1">
      <alignment horizontal="center" vertical="top" wrapText="1"/>
    </xf>
    <xf numFmtId="0" fontId="13" fillId="0" borderId="22" xfId="0" applyFont="1" applyBorder="1" applyAlignment="1">
      <alignment horizontal="center" vertical="top" wrapText="1"/>
    </xf>
    <xf numFmtId="0" fontId="13" fillId="0" borderId="24" xfId="0" applyFont="1" applyBorder="1" applyAlignment="1">
      <alignment horizontal="center" vertical="top" wrapText="1"/>
    </xf>
    <xf numFmtId="0" fontId="13" fillId="0" borderId="10" xfId="0" applyFont="1" applyBorder="1" applyAlignment="1">
      <alignment horizontal="center" vertical="top" wrapText="1"/>
    </xf>
    <xf numFmtId="0" fontId="13" fillId="0" borderId="26" xfId="0" applyFont="1" applyBorder="1" applyAlignment="1">
      <alignment horizontal="center" vertical="top" wrapText="1"/>
    </xf>
    <xf numFmtId="0" fontId="13" fillId="0" borderId="0" xfId="0" applyFont="1" applyBorder="1" applyAlignment="1">
      <alignment horizontal="center" vertical="top" wrapText="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4" fillId="0" borderId="24" xfId="0" applyFont="1" applyFill="1" applyBorder="1" applyAlignment="1">
      <alignment vertical="top" wrapText="1"/>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0" fontId="14" fillId="0" borderId="31" xfId="0" applyFont="1" applyFill="1" applyBorder="1" applyAlignment="1">
      <alignment vertical="top" wrapText="1"/>
    </xf>
    <xf numFmtId="0" fontId="14" fillId="0" borderId="32" xfId="0" applyFont="1" applyFill="1" applyBorder="1" applyAlignment="1">
      <alignment vertical="top" wrapText="1"/>
    </xf>
    <xf numFmtId="0" fontId="14" fillId="0" borderId="33" xfId="0" applyFont="1" applyFill="1" applyBorder="1" applyAlignment="1">
      <alignment vertical="top" wrapText="1"/>
    </xf>
    <xf numFmtId="0" fontId="5" fillId="0" borderId="2" xfId="0" applyFont="1" applyFill="1" applyBorder="1" applyAlignment="1">
      <alignment vertical="top" wrapText="1"/>
    </xf>
    <xf numFmtId="0" fontId="5" fillId="0" borderId="6" xfId="0" applyFont="1" applyFill="1" applyBorder="1" applyAlignment="1">
      <alignment vertical="top" wrapText="1"/>
    </xf>
    <xf numFmtId="0" fontId="5" fillId="0" borderId="13" xfId="0" applyFont="1" applyFill="1" applyBorder="1" applyAlignment="1">
      <alignment vertical="top" wrapText="1"/>
    </xf>
    <xf numFmtId="49" fontId="4" fillId="0" borderId="35" xfId="0" applyNumberFormat="1" applyFont="1" applyFill="1" applyBorder="1" applyAlignment="1" applyProtection="1">
      <alignment horizontal="left" vertical="top" wrapText="1"/>
      <protection locked="0"/>
    </xf>
    <xf numFmtId="49" fontId="4" fillId="0" borderId="36" xfId="0" applyNumberFormat="1" applyFont="1" applyFill="1" applyBorder="1" applyAlignment="1" applyProtection="1">
      <alignment horizontal="left" vertical="top" wrapText="1"/>
      <protection locked="0"/>
    </xf>
    <xf numFmtId="49" fontId="4" fillId="0" borderId="37"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10" fontId="3" fillId="0" borderId="23" xfId="1" applyNumberFormat="1" applyFont="1" applyFill="1" applyBorder="1" applyAlignment="1" applyProtection="1">
      <alignment horizontal="right" vertical="top"/>
    </xf>
    <xf numFmtId="10" fontId="3" fillId="0" borderId="6" xfId="1" applyNumberFormat="1" applyFont="1" applyFill="1" applyBorder="1" applyAlignment="1" applyProtection="1">
      <alignment horizontal="right" vertical="top"/>
    </xf>
    <xf numFmtId="10" fontId="3" fillId="0" borderId="13" xfId="1" applyNumberFormat="1" applyFont="1" applyFill="1" applyBorder="1" applyAlignment="1" applyProtection="1">
      <alignment horizontal="right" vertical="top"/>
    </xf>
    <xf numFmtId="49" fontId="3" fillId="2" borderId="2" xfId="0" applyNumberFormat="1" applyFont="1" applyFill="1" applyBorder="1" applyAlignment="1" applyProtection="1">
      <alignment horizontal="left" vertical="top" wrapText="1"/>
      <protection locked="0"/>
    </xf>
    <xf numFmtId="49" fontId="3" fillId="2" borderId="6" xfId="0" applyNumberFormat="1" applyFont="1" applyFill="1" applyBorder="1" applyAlignment="1" applyProtection="1">
      <alignment horizontal="left" vertical="top" wrapText="1"/>
      <protection locked="0"/>
    </xf>
    <xf numFmtId="49" fontId="3" fillId="2" borderId="13" xfId="0" applyNumberFormat="1" applyFont="1" applyFill="1" applyBorder="1" applyAlignment="1" applyProtection="1">
      <alignment horizontal="left" vertical="top" wrapText="1"/>
      <protection locked="0"/>
    </xf>
    <xf numFmtId="0" fontId="5" fillId="0" borderId="2" xfId="0" applyFont="1" applyFill="1" applyBorder="1" applyAlignment="1">
      <alignment horizontal="right" vertical="top" wrapText="1"/>
    </xf>
    <xf numFmtId="0" fontId="5" fillId="0" borderId="6" xfId="0" applyFont="1" applyFill="1" applyBorder="1" applyAlignment="1">
      <alignment horizontal="right" vertical="top" wrapText="1"/>
    </xf>
    <xf numFmtId="0" fontId="5" fillId="0" borderId="7" xfId="0" applyFont="1" applyFill="1" applyBorder="1" applyAlignment="1">
      <alignment horizontal="right" vertical="top" wrapText="1"/>
    </xf>
    <xf numFmtId="0" fontId="5" fillId="0" borderId="12" xfId="0" applyFont="1" applyFill="1" applyBorder="1" applyAlignment="1">
      <alignment horizontal="right" vertical="top" wrapText="1"/>
    </xf>
    <xf numFmtId="0" fontId="5" fillId="0" borderId="8" xfId="0" applyFont="1" applyFill="1" applyBorder="1" applyAlignment="1">
      <alignment horizontal="right" vertical="top" wrapText="1"/>
    </xf>
    <xf numFmtId="0" fontId="5" fillId="0" borderId="9" xfId="0" applyFont="1" applyFill="1" applyBorder="1" applyAlignment="1">
      <alignment horizontal="right" vertical="top" wrapText="1"/>
    </xf>
    <xf numFmtId="0" fontId="4" fillId="0" borderId="24"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21"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15" fillId="4" borderId="26" xfId="0" applyFont="1" applyFill="1" applyBorder="1" applyAlignment="1">
      <alignment horizontal="center" vertical="top" wrapText="1"/>
    </xf>
    <xf numFmtId="0" fontId="15" fillId="4" borderId="0" xfId="0" applyFont="1" applyFill="1" applyBorder="1" applyAlignment="1">
      <alignment horizontal="center" vertical="top" wrapText="1"/>
    </xf>
    <xf numFmtId="0" fontId="15" fillId="4" borderId="27" xfId="0" applyFont="1" applyFill="1" applyBorder="1" applyAlignment="1">
      <alignment horizontal="center" vertical="top" wrapText="1"/>
    </xf>
    <xf numFmtId="0" fontId="4" fillId="0" borderId="22" xfId="0" applyFont="1" applyFill="1" applyBorder="1" applyAlignment="1">
      <alignment vertical="top" wrapText="1"/>
    </xf>
    <xf numFmtId="0" fontId="5" fillId="0" borderId="24" xfId="0" applyFont="1" applyFill="1" applyBorder="1" applyAlignment="1">
      <alignment vertical="top" wrapText="1"/>
    </xf>
    <xf numFmtId="0" fontId="5" fillId="0" borderId="10" xfId="0" applyFont="1" applyFill="1" applyBorder="1" applyAlignment="1">
      <alignment vertical="top" wrapText="1"/>
    </xf>
    <xf numFmtId="0" fontId="5" fillId="0" borderId="25" xfId="0" applyFont="1" applyFill="1" applyBorder="1" applyAlignment="1">
      <alignment vertical="top" wrapText="1"/>
    </xf>
    <xf numFmtId="0" fontId="5" fillId="0" borderId="23" xfId="0" applyFont="1" applyFill="1" applyBorder="1" applyAlignment="1">
      <alignment vertical="top" wrapText="1"/>
    </xf>
    <xf numFmtId="10" fontId="4" fillId="0" borderId="4" xfId="1" applyNumberFormat="1" applyFont="1" applyFill="1" applyBorder="1" applyAlignment="1" applyProtection="1">
      <alignment horizontal="center" vertical="top" wrapText="1"/>
    </xf>
    <xf numFmtId="10" fontId="4" fillId="0" borderId="10" xfId="1" applyNumberFormat="1" applyFont="1" applyFill="1" applyBorder="1" applyAlignment="1" applyProtection="1">
      <alignment horizontal="center" vertical="top" wrapText="1"/>
    </xf>
    <xf numFmtId="10" fontId="4" fillId="0" borderId="25" xfId="1" applyNumberFormat="1" applyFont="1" applyFill="1" applyBorder="1" applyAlignment="1" applyProtection="1">
      <alignment horizontal="center" vertical="top" wrapText="1"/>
    </xf>
    <xf numFmtId="10" fontId="4" fillId="0" borderId="12" xfId="1" applyNumberFormat="1" applyFont="1" applyFill="1" applyBorder="1" applyAlignment="1" applyProtection="1">
      <alignment horizontal="center" vertical="top" wrapText="1"/>
    </xf>
    <xf numFmtId="10" fontId="4" fillId="0" borderId="8" xfId="1" applyNumberFormat="1" applyFont="1" applyFill="1" applyBorder="1" applyAlignment="1" applyProtection="1">
      <alignment horizontal="center" vertical="top" wrapText="1"/>
    </xf>
    <xf numFmtId="10" fontId="4" fillId="0" borderId="22" xfId="1" applyNumberFormat="1" applyFont="1" applyFill="1" applyBorder="1" applyAlignment="1" applyProtection="1">
      <alignment horizontal="center" vertical="top"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5" borderId="23" xfId="0" applyFont="1" applyFill="1" applyBorder="1" applyAlignment="1">
      <alignment vertical="center" wrapText="1"/>
    </xf>
    <xf numFmtId="0" fontId="5" fillId="5" borderId="6" xfId="0" applyFont="1" applyFill="1" applyBorder="1" applyAlignment="1">
      <alignment vertical="center" wrapText="1"/>
    </xf>
    <xf numFmtId="0" fontId="5" fillId="5" borderId="7" xfId="0" applyFont="1" applyFill="1" applyBorder="1" applyAlignment="1">
      <alignment vertical="center" wrapText="1"/>
    </xf>
    <xf numFmtId="49" fontId="4" fillId="2" borderId="2" xfId="0" quotePrefix="1" applyNumberFormat="1" applyFont="1" applyFill="1" applyBorder="1" applyAlignment="1" applyProtection="1">
      <alignment horizontal="left" vertical="top" wrapText="1"/>
      <protection locked="0"/>
    </xf>
    <xf numFmtId="49" fontId="14" fillId="0" borderId="24" xfId="0" applyNumberFormat="1" applyFont="1" applyFill="1" applyBorder="1" applyAlignment="1" applyProtection="1">
      <alignment horizontal="left" vertical="top" wrapText="1"/>
    </xf>
    <xf numFmtId="49" fontId="14" fillId="0" borderId="10" xfId="0" applyNumberFormat="1" applyFont="1" applyFill="1" applyBorder="1" applyAlignment="1" applyProtection="1">
      <alignment horizontal="left" vertical="top" wrapText="1"/>
    </xf>
    <xf numFmtId="49" fontId="14" fillId="0" borderId="25" xfId="0" applyNumberFormat="1" applyFont="1" applyFill="1" applyBorder="1" applyAlignment="1" applyProtection="1">
      <alignment horizontal="left" vertical="top" wrapText="1"/>
    </xf>
    <xf numFmtId="49" fontId="26" fillId="0" borderId="23" xfId="0" applyNumberFormat="1" applyFont="1" applyFill="1" applyBorder="1" applyAlignment="1">
      <alignment horizontal="left" vertical="top" wrapText="1"/>
    </xf>
    <xf numFmtId="49" fontId="13" fillId="0" borderId="6" xfId="0" applyNumberFormat="1" applyFont="1" applyFill="1" applyBorder="1" applyAlignment="1">
      <alignment horizontal="left" vertical="top" wrapText="1"/>
    </xf>
    <xf numFmtId="49" fontId="13" fillId="0" borderId="13" xfId="0" applyNumberFormat="1" applyFont="1" applyFill="1" applyBorder="1" applyAlignment="1">
      <alignment horizontal="left" vertical="top" wrapText="1"/>
    </xf>
    <xf numFmtId="0" fontId="15" fillId="4" borderId="23" xfId="0" applyFont="1" applyFill="1" applyBorder="1" applyAlignment="1">
      <alignment horizontal="center" vertical="top" wrapText="1"/>
    </xf>
    <xf numFmtId="0" fontId="15" fillId="4" borderId="6" xfId="0" applyFont="1" applyFill="1" applyBorder="1" applyAlignment="1">
      <alignment horizontal="center" vertical="top" wrapText="1"/>
    </xf>
    <xf numFmtId="0" fontId="15" fillId="4" borderId="13" xfId="0" applyFont="1" applyFill="1" applyBorder="1" applyAlignment="1">
      <alignment horizontal="center" vertical="top" wrapText="1"/>
    </xf>
    <xf numFmtId="0" fontId="5" fillId="6" borderId="23" xfId="0" applyFont="1" applyFill="1" applyBorder="1" applyAlignment="1">
      <alignment vertical="center" wrapText="1"/>
    </xf>
    <xf numFmtId="0" fontId="5" fillId="6" borderId="6" xfId="0" applyFont="1" applyFill="1" applyBorder="1" applyAlignment="1">
      <alignment vertical="center" wrapText="1"/>
    </xf>
    <xf numFmtId="0" fontId="5" fillId="6" borderId="13" xfId="0" applyFont="1" applyFill="1" applyBorder="1" applyAlignment="1">
      <alignment vertical="center" wrapText="1"/>
    </xf>
    <xf numFmtId="49" fontId="4" fillId="2" borderId="23" xfId="0" applyNumberFormat="1" applyFont="1" applyFill="1" applyBorder="1" applyAlignment="1">
      <alignment vertical="top" wrapText="1"/>
    </xf>
    <xf numFmtId="49" fontId="4" fillId="2" borderId="6" xfId="0" applyNumberFormat="1" applyFont="1" applyFill="1" applyBorder="1" applyAlignment="1">
      <alignment vertical="top" wrapText="1"/>
    </xf>
    <xf numFmtId="49" fontId="4" fillId="2" borderId="7" xfId="0" applyNumberFormat="1" applyFont="1" applyFill="1" applyBorder="1" applyAlignment="1">
      <alignment vertical="top" wrapText="1"/>
    </xf>
    <xf numFmtId="49" fontId="16" fillId="0" borderId="18"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xf>
    <xf numFmtId="49" fontId="17" fillId="0" borderId="20" xfId="0" applyNumberFormat="1" applyFont="1" applyFill="1" applyBorder="1" applyAlignment="1">
      <alignment horizontal="left" vertical="center" wrapText="1"/>
    </xf>
    <xf numFmtId="0" fontId="18" fillId="0" borderId="14" xfId="0" applyFont="1" applyFill="1" applyBorder="1" applyAlignment="1">
      <alignment vertical="top" wrapText="1"/>
    </xf>
    <xf numFmtId="0" fontId="18" fillId="0" borderId="15" xfId="0" applyFont="1" applyFill="1" applyBorder="1" applyAlignment="1">
      <alignment vertical="top" wrapText="1"/>
    </xf>
    <xf numFmtId="0" fontId="18" fillId="0" borderId="21" xfId="0" applyFont="1" applyFill="1" applyBorder="1" applyAlignment="1">
      <alignment vertical="top" wrapText="1"/>
    </xf>
    <xf numFmtId="0" fontId="18" fillId="0" borderId="8" xfId="0" applyFont="1" applyFill="1" applyBorder="1" applyAlignment="1">
      <alignment vertical="top" wrapText="1"/>
    </xf>
    <xf numFmtId="0" fontId="17" fillId="0" borderId="15" xfId="0" applyFont="1" applyFill="1" applyBorder="1" applyAlignment="1">
      <alignment horizontal="right" vertical="top" wrapText="1"/>
    </xf>
    <xf numFmtId="0" fontId="17" fillId="0" borderId="16" xfId="0" applyFont="1" applyFill="1" applyBorder="1" applyAlignment="1">
      <alignment horizontal="right" vertical="top" wrapText="1"/>
    </xf>
    <xf numFmtId="0" fontId="17" fillId="0" borderId="8" xfId="0" applyFont="1" applyFill="1" applyBorder="1" applyAlignment="1">
      <alignment horizontal="right" vertical="top" wrapText="1"/>
    </xf>
    <xf numFmtId="0" fontId="17" fillId="0" borderId="9" xfId="0" applyFont="1" applyFill="1" applyBorder="1" applyAlignment="1">
      <alignment horizontal="right" vertical="top" wrapText="1"/>
    </xf>
    <xf numFmtId="49" fontId="6" fillId="3" borderId="21" xfId="0" applyNumberFormat="1" applyFont="1" applyFill="1" applyBorder="1" applyAlignment="1">
      <alignment horizontal="left" vertical="top" wrapText="1"/>
    </xf>
    <xf numFmtId="49" fontId="14" fillId="3" borderId="8" xfId="0" applyNumberFormat="1" applyFont="1" applyFill="1" applyBorder="1" applyAlignment="1">
      <alignment horizontal="left" vertical="top" wrapText="1"/>
    </xf>
    <xf numFmtId="49" fontId="14" fillId="3" borderId="22" xfId="0" applyNumberFormat="1" applyFont="1" applyFill="1" applyBorder="1" applyAlignment="1">
      <alignment horizontal="left" vertical="top" wrapText="1"/>
    </xf>
    <xf numFmtId="0" fontId="5" fillId="0" borderId="23"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5" fillId="0" borderId="13" xfId="0" applyFont="1" applyFill="1" applyBorder="1" applyAlignment="1">
      <alignment vertical="center" wrapText="1"/>
    </xf>
    <xf numFmtId="49" fontId="14" fillId="2" borderId="23" xfId="0" applyNumberFormat="1" applyFont="1" applyFill="1" applyBorder="1" applyAlignment="1">
      <alignment horizontal="left" vertical="top" wrapText="1"/>
    </xf>
    <xf numFmtId="49" fontId="14" fillId="2" borderId="6" xfId="0" applyNumberFormat="1" applyFont="1" applyFill="1" applyBorder="1" applyAlignment="1">
      <alignment horizontal="left" vertical="top" wrapText="1"/>
    </xf>
    <xf numFmtId="49" fontId="14" fillId="2" borderId="7" xfId="0" applyNumberFormat="1" applyFont="1" applyFill="1" applyBorder="1" applyAlignment="1">
      <alignment horizontal="left" vertical="top" wrapText="1"/>
    </xf>
    <xf numFmtId="0" fontId="25" fillId="0" borderId="23" xfId="0" applyFont="1" applyFill="1" applyBorder="1" applyAlignment="1">
      <alignment horizontal="left" vertical="center" wrapText="1"/>
    </xf>
    <xf numFmtId="0" fontId="25" fillId="0" borderId="6" xfId="0" applyFont="1" applyFill="1" applyBorder="1" applyAlignment="1">
      <alignment horizontal="left" vertical="center" wrapText="1"/>
    </xf>
  </cellXfs>
  <cellStyles count="2">
    <cellStyle name="Normal" xfId="0" builtinId="0"/>
    <cellStyle name="Percent" xfId="1" builtinId="5"/>
  </cellStyles>
  <dxfs count="21">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30"/>
  <sheetViews>
    <sheetView tabSelected="1" zoomScale="80" zoomScaleNormal="80" workbookViewId="0">
      <selection activeCell="G11" sqref="G11:L11"/>
    </sheetView>
  </sheetViews>
  <sheetFormatPr defaultColWidth="20.85546875" defaultRowHeight="15.75" x14ac:dyDescent="0.25"/>
  <cols>
    <col min="1" max="4" width="20.85546875" style="3" customWidth="1"/>
    <col min="5" max="6" width="15.5703125" style="3" customWidth="1"/>
    <col min="7" max="12" width="17.85546875" style="1" customWidth="1"/>
    <col min="13" max="13" width="20.85546875" style="1" customWidth="1"/>
    <col min="14" max="14" width="20.85546875" style="1" hidden="1" customWidth="1"/>
    <col min="15" max="15" width="209.5703125" style="12" hidden="1" customWidth="1"/>
    <col min="16" max="16" width="95.5703125" style="15" hidden="1" customWidth="1"/>
    <col min="17" max="17" width="59.5703125" style="10" hidden="1" customWidth="1"/>
    <col min="18" max="18" width="112.140625" style="1" hidden="1" customWidth="1"/>
    <col min="19" max="21" width="0" style="1" hidden="1" customWidth="1"/>
    <col min="22" max="16384" width="20.85546875" style="1"/>
  </cols>
  <sheetData>
    <row r="1" spans="1:18" x14ac:dyDescent="0.25">
      <c r="A1" s="165" t="s">
        <v>53</v>
      </c>
      <c r="B1" s="166"/>
      <c r="C1" s="169" t="s">
        <v>52</v>
      </c>
      <c r="D1" s="169"/>
      <c r="E1" s="170"/>
      <c r="F1" s="9" t="s">
        <v>51</v>
      </c>
      <c r="G1" s="162" t="s">
        <v>118</v>
      </c>
      <c r="H1" s="163"/>
      <c r="I1" s="163"/>
      <c r="J1" s="163"/>
      <c r="K1" s="163"/>
      <c r="L1" s="164"/>
      <c r="O1" s="27" t="s">
        <v>28</v>
      </c>
      <c r="P1" s="20" t="str">
        <f>G1</f>
        <v xml:space="preserve">RFI 5-2020 - CME Application Review Process </v>
      </c>
      <c r="Q1" s="25" t="s">
        <v>30</v>
      </c>
    </row>
    <row r="2" spans="1:18" ht="31.5" x14ac:dyDescent="0.25">
      <c r="A2" s="167"/>
      <c r="B2" s="168"/>
      <c r="C2" s="171"/>
      <c r="D2" s="171"/>
      <c r="E2" s="172"/>
      <c r="F2" s="4" t="s">
        <v>14</v>
      </c>
      <c r="G2" s="111" t="s">
        <v>117</v>
      </c>
      <c r="H2" s="112"/>
      <c r="I2" s="112"/>
      <c r="J2" s="112"/>
      <c r="K2" s="112"/>
      <c r="L2" s="113"/>
      <c r="P2" s="26" t="s">
        <v>27</v>
      </c>
    </row>
    <row r="3" spans="1:18" ht="76.5" customHeight="1" x14ac:dyDescent="0.25">
      <c r="A3" s="173" t="s">
        <v>55</v>
      </c>
      <c r="B3" s="174"/>
      <c r="C3" s="174"/>
      <c r="D3" s="174"/>
      <c r="E3" s="174"/>
      <c r="F3" s="174"/>
      <c r="G3" s="174"/>
      <c r="H3" s="174"/>
      <c r="I3" s="174"/>
      <c r="J3" s="174"/>
      <c r="K3" s="174"/>
      <c r="L3" s="175"/>
      <c r="O3" s="19" t="str">
        <f t="shared" ref="O3:O6"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RFI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16"/>
      <c r="Q3" s="17"/>
      <c r="R3" s="18"/>
    </row>
    <row r="4" spans="1:18" x14ac:dyDescent="0.25">
      <c r="A4" s="153" t="s">
        <v>54</v>
      </c>
      <c r="B4" s="154"/>
      <c r="C4" s="154"/>
      <c r="D4" s="154"/>
      <c r="E4" s="154"/>
      <c r="F4" s="154"/>
      <c r="G4" s="154"/>
      <c r="H4" s="154"/>
      <c r="I4" s="154"/>
      <c r="J4" s="154"/>
      <c r="K4" s="154"/>
      <c r="L4" s="155"/>
      <c r="O4" s="12" t="str">
        <f t="shared" si="0"/>
        <v>1. RFI OBJECTIVE &amp; OVERVIEW</v>
      </c>
    </row>
    <row r="5" spans="1:18" ht="213" customHeight="1" x14ac:dyDescent="0.25">
      <c r="A5" s="147" t="s">
        <v>119</v>
      </c>
      <c r="B5" s="148"/>
      <c r="C5" s="148"/>
      <c r="D5" s="148"/>
      <c r="E5" s="148"/>
      <c r="F5" s="148"/>
      <c r="G5" s="148"/>
      <c r="H5" s="148"/>
      <c r="I5" s="148"/>
      <c r="J5" s="148"/>
      <c r="K5" s="148"/>
      <c r="L5" s="149"/>
      <c r="O5" s="20" t="str">
        <f t="shared" si="0"/>
        <v xml:space="preserve">The University of Connecticut Health Center (UConn Health) is requesting information from qualified organizations on available solutions to  implement an online process to automate the Community and Continuing Medical Education (CME) application development and review process.  
The Continuing Medical Education (CME) Program at UConn Health ensures that all CME activities are consistent with the Accreditation Council for Continuing Medical Education’s standards for high quality education for practicing physicians. The program is managed by the Office of Community and Continuing Medical Education (OCCME) in the School of Medicine, which offers assistance with continuing medical education applications and support in designing, implementing, and evaluating educational programs and activities.
The vision of the Office of Community and Continuing Medical Education is to become a leading resource in the state of Connecticut to promote and improve the performance and competency of healthcare professionals, to improve patient care outcomes, and to inform the communities served by UConn Health of health care issues. The mission of the Office is to support the UConn School of Medicine’s mandate. The mandate applies to practitioners, teachers, researchers, and the communities served by the University of Connecticut. 
As part of the Office of Community and Continuing Medical Education’s mission, the Office embraces the Accreditation Council for Continuing Medical Education’s definition of CME: “Continuing medical education consists of educational activities which serve to maintain, develop, or increase the knowledge, skills, and professional performance and relationships that a physician uses to provide services for patients, the public, or the profession. The content of CME is that body of knowledge and skills generally recognized and accepted by the profession as within the basic medical sciences, the discipline of clinical medicine, and the provision of health care to the public” 
</v>
      </c>
    </row>
    <row r="6" spans="1:18" x14ac:dyDescent="0.25">
      <c r="A6" s="150" t="s">
        <v>116</v>
      </c>
      <c r="B6" s="151"/>
      <c r="C6" s="151"/>
      <c r="D6" s="151"/>
      <c r="E6" s="151"/>
      <c r="F6" s="151"/>
      <c r="G6" s="151"/>
      <c r="H6" s="151"/>
      <c r="I6" s="151"/>
      <c r="J6" s="151"/>
      <c r="K6" s="151"/>
      <c r="L6" s="152"/>
      <c r="O6" s="20" t="str">
        <f t="shared" si="0"/>
        <v>Subcontracting will not be allowed.</v>
      </c>
    </row>
    <row r="7" spans="1:18" x14ac:dyDescent="0.25">
      <c r="A7" s="153" t="s">
        <v>21</v>
      </c>
      <c r="B7" s="154"/>
      <c r="C7" s="154"/>
      <c r="D7" s="154"/>
      <c r="E7" s="154"/>
      <c r="F7" s="154"/>
      <c r="G7" s="154"/>
      <c r="H7" s="154"/>
      <c r="I7" s="154"/>
      <c r="J7" s="154"/>
      <c r="K7" s="154"/>
      <c r="L7" s="155"/>
    </row>
    <row r="8" spans="1:18" s="7" customFormat="1" ht="42.75" x14ac:dyDescent="0.25">
      <c r="A8" s="176" t="s">
        <v>29</v>
      </c>
      <c r="B8" s="177"/>
      <c r="C8" s="177"/>
      <c r="D8" s="177"/>
      <c r="E8" s="178"/>
      <c r="F8" s="6" t="s">
        <v>0</v>
      </c>
      <c r="G8" s="179" t="s">
        <v>15</v>
      </c>
      <c r="H8" s="180"/>
      <c r="I8" s="180"/>
      <c r="J8" s="180"/>
      <c r="K8" s="180"/>
      <c r="L8" s="181"/>
      <c r="O8" s="21"/>
      <c r="P8" s="22"/>
      <c r="Q8" s="11"/>
    </row>
    <row r="9" spans="1:18" s="7" customFormat="1" x14ac:dyDescent="0.25">
      <c r="A9" s="143" t="s">
        <v>60</v>
      </c>
      <c r="B9" s="144"/>
      <c r="C9" s="144"/>
      <c r="D9" s="144"/>
      <c r="E9" s="145"/>
      <c r="F9" s="30"/>
      <c r="G9" s="31"/>
      <c r="H9" s="29"/>
      <c r="I9" s="29"/>
      <c r="J9" s="29"/>
      <c r="K9" s="29"/>
      <c r="L9" s="32"/>
      <c r="O9" s="21"/>
      <c r="P9" s="22"/>
      <c r="Q9" s="11"/>
    </row>
    <row r="10" spans="1:18" s="7" customFormat="1" x14ac:dyDescent="0.25">
      <c r="A10" s="156" t="s">
        <v>72</v>
      </c>
      <c r="B10" s="157"/>
      <c r="C10" s="157"/>
      <c r="D10" s="157"/>
      <c r="E10" s="157"/>
      <c r="F10" s="157"/>
      <c r="G10" s="157"/>
      <c r="H10" s="157"/>
      <c r="I10" s="157"/>
      <c r="J10" s="157"/>
      <c r="K10" s="157"/>
      <c r="L10" s="158"/>
      <c r="O10" s="21"/>
      <c r="P10" s="22"/>
      <c r="Q10" s="11"/>
    </row>
    <row r="11" spans="1:18" ht="164.25" customHeight="1" x14ac:dyDescent="0.25">
      <c r="A11" s="68" t="s">
        <v>62</v>
      </c>
      <c r="B11" s="69"/>
      <c r="C11" s="69"/>
      <c r="D11" s="69"/>
      <c r="E11" s="70"/>
      <c r="F11" s="28" t="s">
        <v>18</v>
      </c>
      <c r="G11" s="71"/>
      <c r="H11" s="72"/>
      <c r="I11" s="72"/>
      <c r="J11" s="72"/>
      <c r="K11" s="72"/>
      <c r="L11" s="73"/>
      <c r="O11" s="20"/>
      <c r="P11" s="15" t="str">
        <f t="shared" ref="P11:P46" si="1">A11</f>
        <v xml:space="preserve">1. Connected to the main online form are a number of support forms, which must be generated automatically and when appropriate made available online for completion:
·         CME Evaluation form
·         Pre-Session Needs Assessment form
·         Post-Session Needs Assessment form
·         Disclosure Declaration form (Method for speakers and Activity Director to sign DD).
·         Flyer template
·         Letter of Agreement template
·         Signature ability on DD’s and CME application
·         Sign-in Sheets for attendees
·         Approval Letter template with ability to sign (CME Activity Director’s signature)
</v>
      </c>
    </row>
    <row r="12" spans="1:18" x14ac:dyDescent="0.25">
      <c r="A12" s="68" t="s">
        <v>63</v>
      </c>
      <c r="B12" s="69"/>
      <c r="C12" s="69"/>
      <c r="D12" s="69"/>
      <c r="E12" s="70"/>
      <c r="F12" s="28" t="s">
        <v>18</v>
      </c>
      <c r="G12" s="146"/>
      <c r="H12" s="72"/>
      <c r="I12" s="72"/>
      <c r="J12" s="72"/>
      <c r="K12" s="72"/>
      <c r="L12" s="73"/>
      <c r="O12" s="20"/>
      <c r="P12" s="15" t="str">
        <f t="shared" si="1"/>
        <v>2. Ability to list each sponsoring Department’s participants as separate online groups.</v>
      </c>
    </row>
    <row r="13" spans="1:18" ht="31.5" customHeight="1" x14ac:dyDescent="0.25">
      <c r="A13" s="68" t="s">
        <v>64</v>
      </c>
      <c r="B13" s="69"/>
      <c r="C13" s="69"/>
      <c r="D13" s="69"/>
      <c r="E13" s="70"/>
      <c r="F13" s="28" t="s">
        <v>18</v>
      </c>
      <c r="G13" s="146"/>
      <c r="H13" s="72"/>
      <c r="I13" s="72"/>
      <c r="J13" s="72"/>
      <c r="K13" s="72"/>
      <c r="L13" s="73"/>
      <c r="O13" s="20"/>
    </row>
    <row r="14" spans="1:18" x14ac:dyDescent="0.25">
      <c r="A14" s="68" t="s">
        <v>65</v>
      </c>
      <c r="B14" s="69"/>
      <c r="C14" s="69"/>
      <c r="D14" s="69"/>
      <c r="E14" s="70"/>
      <c r="F14" s="28" t="s">
        <v>18</v>
      </c>
      <c r="G14" s="146"/>
      <c r="H14" s="72"/>
      <c r="I14" s="72"/>
      <c r="J14" s="72"/>
      <c r="K14" s="72"/>
      <c r="L14" s="73"/>
      <c r="O14" s="20"/>
    </row>
    <row r="15" spans="1:18" ht="33.75" customHeight="1" x14ac:dyDescent="0.25">
      <c r="A15" s="68" t="s">
        <v>61</v>
      </c>
      <c r="B15" s="69"/>
      <c r="C15" s="69"/>
      <c r="D15" s="69"/>
      <c r="E15" s="70"/>
      <c r="F15" s="28" t="s">
        <v>18</v>
      </c>
      <c r="G15" s="146"/>
      <c r="H15" s="72"/>
      <c r="I15" s="72"/>
      <c r="J15" s="72"/>
      <c r="K15" s="72"/>
      <c r="L15" s="73"/>
      <c r="O15" s="20"/>
    </row>
    <row r="16" spans="1:18" x14ac:dyDescent="0.25">
      <c r="A16" s="68" t="s">
        <v>66</v>
      </c>
      <c r="B16" s="69"/>
      <c r="C16" s="69"/>
      <c r="D16" s="69"/>
      <c r="E16" s="70"/>
      <c r="F16" s="28" t="s">
        <v>18</v>
      </c>
      <c r="G16" s="146"/>
      <c r="H16" s="72"/>
      <c r="I16" s="72"/>
      <c r="J16" s="72"/>
      <c r="K16" s="72"/>
      <c r="L16" s="73"/>
      <c r="O16" s="20"/>
    </row>
    <row r="17" spans="1:16" x14ac:dyDescent="0.25">
      <c r="A17" s="68" t="s">
        <v>67</v>
      </c>
      <c r="B17" s="69"/>
      <c r="C17" s="69"/>
      <c r="D17" s="69"/>
      <c r="E17" s="70"/>
      <c r="F17" s="28" t="s">
        <v>18</v>
      </c>
      <c r="G17" s="146"/>
      <c r="H17" s="72"/>
      <c r="I17" s="72"/>
      <c r="J17" s="72"/>
      <c r="K17" s="72"/>
      <c r="L17" s="73"/>
      <c r="O17" s="20"/>
    </row>
    <row r="18" spans="1:16" ht="33" customHeight="1" x14ac:dyDescent="0.25">
      <c r="A18" s="68" t="s">
        <v>68</v>
      </c>
      <c r="B18" s="69"/>
      <c r="C18" s="69"/>
      <c r="D18" s="69"/>
      <c r="E18" s="70"/>
      <c r="F18" s="28" t="s">
        <v>18</v>
      </c>
      <c r="G18" s="146"/>
      <c r="H18" s="72"/>
      <c r="I18" s="72"/>
      <c r="J18" s="72"/>
      <c r="K18" s="72"/>
      <c r="L18" s="73"/>
      <c r="O18" s="20"/>
    </row>
    <row r="19" spans="1:16" ht="48.75" customHeight="1" x14ac:dyDescent="0.25">
      <c r="A19" s="68" t="s">
        <v>69</v>
      </c>
      <c r="B19" s="69"/>
      <c r="C19" s="69"/>
      <c r="D19" s="69"/>
      <c r="E19" s="70"/>
      <c r="F19" s="28" t="s">
        <v>18</v>
      </c>
      <c r="G19" s="146"/>
      <c r="H19" s="72"/>
      <c r="I19" s="72"/>
      <c r="J19" s="72"/>
      <c r="K19" s="72"/>
      <c r="L19" s="73"/>
      <c r="O19" s="20"/>
    </row>
    <row r="20" spans="1:16" ht="33" customHeight="1" x14ac:dyDescent="0.25">
      <c r="A20" s="68" t="s">
        <v>70</v>
      </c>
      <c r="B20" s="69"/>
      <c r="C20" s="69"/>
      <c r="D20" s="69"/>
      <c r="E20" s="70"/>
      <c r="F20" s="28" t="s">
        <v>18</v>
      </c>
      <c r="G20" s="146"/>
      <c r="H20" s="72"/>
      <c r="I20" s="72"/>
      <c r="J20" s="72"/>
      <c r="K20" s="72"/>
      <c r="L20" s="73"/>
      <c r="O20" s="20"/>
    </row>
    <row r="21" spans="1:16" x14ac:dyDescent="0.25">
      <c r="A21" s="68" t="s">
        <v>71</v>
      </c>
      <c r="B21" s="69"/>
      <c r="C21" s="69"/>
      <c r="D21" s="69"/>
      <c r="E21" s="70"/>
      <c r="F21" s="28" t="s">
        <v>18</v>
      </c>
      <c r="G21" s="146"/>
      <c r="H21" s="72"/>
      <c r="I21" s="72"/>
      <c r="J21" s="72"/>
      <c r="K21" s="72"/>
      <c r="L21" s="73"/>
      <c r="O21" s="20"/>
      <c r="P21" s="15" t="str">
        <f t="shared" si="1"/>
        <v>10. Enable authentication and authorization to access the CME online form using Active Directory/Shibboleth</v>
      </c>
    </row>
    <row r="22" spans="1:16" x14ac:dyDescent="0.25">
      <c r="A22" s="143" t="s">
        <v>76</v>
      </c>
      <c r="B22" s="144"/>
      <c r="C22" s="144"/>
      <c r="D22" s="144"/>
      <c r="E22" s="145"/>
      <c r="F22" s="30"/>
      <c r="G22" s="31"/>
      <c r="H22" s="29"/>
      <c r="I22" s="29"/>
      <c r="J22" s="29"/>
      <c r="K22" s="29"/>
      <c r="L22" s="32"/>
      <c r="O22" s="20"/>
    </row>
    <row r="23" spans="1:16" x14ac:dyDescent="0.25">
      <c r="A23" s="68" t="s">
        <v>79</v>
      </c>
      <c r="B23" s="69"/>
      <c r="C23" s="69"/>
      <c r="D23" s="69"/>
      <c r="E23" s="70"/>
      <c r="F23" s="28" t="s">
        <v>18</v>
      </c>
      <c r="G23" s="71"/>
      <c r="H23" s="72"/>
      <c r="I23" s="72"/>
      <c r="J23" s="72"/>
      <c r="K23" s="72"/>
      <c r="L23" s="73"/>
      <c r="O23" s="20"/>
    </row>
    <row r="24" spans="1:16" x14ac:dyDescent="0.25">
      <c r="A24" s="68" t="s">
        <v>80</v>
      </c>
      <c r="B24" s="69"/>
      <c r="C24" s="69"/>
      <c r="D24" s="69"/>
      <c r="E24" s="70"/>
      <c r="F24" s="28" t="s">
        <v>18</v>
      </c>
      <c r="G24" s="71"/>
      <c r="H24" s="72"/>
      <c r="I24" s="72"/>
      <c r="J24" s="72"/>
      <c r="K24" s="72"/>
      <c r="L24" s="73"/>
      <c r="O24" s="20"/>
    </row>
    <row r="25" spans="1:16" ht="15" customHeight="1" x14ac:dyDescent="0.25">
      <c r="A25" s="68" t="s">
        <v>81</v>
      </c>
      <c r="B25" s="69"/>
      <c r="C25" s="69"/>
      <c r="D25" s="69"/>
      <c r="E25" s="70"/>
      <c r="F25" s="28" t="s">
        <v>18</v>
      </c>
      <c r="G25" s="71"/>
      <c r="H25" s="72"/>
      <c r="I25" s="72"/>
      <c r="J25" s="72"/>
      <c r="K25" s="72"/>
      <c r="L25" s="73"/>
      <c r="O25" s="20"/>
    </row>
    <row r="26" spans="1:16" ht="15" customHeight="1" x14ac:dyDescent="0.25">
      <c r="A26" s="68" t="s">
        <v>82</v>
      </c>
      <c r="B26" s="69"/>
      <c r="C26" s="69"/>
      <c r="D26" s="69"/>
      <c r="E26" s="70"/>
      <c r="F26" s="28" t="s">
        <v>18</v>
      </c>
      <c r="G26" s="71"/>
      <c r="H26" s="72"/>
      <c r="I26" s="72"/>
      <c r="J26" s="72"/>
      <c r="K26" s="72"/>
      <c r="L26" s="73"/>
      <c r="O26" s="20"/>
    </row>
    <row r="27" spans="1:16" ht="15" customHeight="1" x14ac:dyDescent="0.25">
      <c r="A27" s="68" t="s">
        <v>83</v>
      </c>
      <c r="B27" s="69"/>
      <c r="C27" s="69"/>
      <c r="D27" s="69"/>
      <c r="E27" s="70"/>
      <c r="F27" s="28" t="s">
        <v>18</v>
      </c>
      <c r="G27" s="71"/>
      <c r="H27" s="72"/>
      <c r="I27" s="72"/>
      <c r="J27" s="72"/>
      <c r="K27" s="72"/>
      <c r="L27" s="73"/>
      <c r="O27" s="20"/>
    </row>
    <row r="28" spans="1:16" ht="15" customHeight="1" x14ac:dyDescent="0.25">
      <c r="A28" s="68" t="s">
        <v>105</v>
      </c>
      <c r="B28" s="69"/>
      <c r="C28" s="69"/>
      <c r="D28" s="69"/>
      <c r="E28" s="70"/>
      <c r="F28" s="28" t="s">
        <v>18</v>
      </c>
      <c r="G28" s="71"/>
      <c r="H28" s="72"/>
      <c r="I28" s="72"/>
      <c r="J28" s="72"/>
      <c r="K28" s="72"/>
      <c r="L28" s="73"/>
      <c r="O28" s="20"/>
    </row>
    <row r="29" spans="1:16" ht="15" customHeight="1" x14ac:dyDescent="0.25">
      <c r="A29" s="68" t="s">
        <v>106</v>
      </c>
      <c r="B29" s="69"/>
      <c r="C29" s="69"/>
      <c r="D29" s="69"/>
      <c r="E29" s="70"/>
      <c r="F29" s="28" t="s">
        <v>18</v>
      </c>
      <c r="G29" s="71"/>
      <c r="H29" s="72"/>
      <c r="I29" s="72"/>
      <c r="J29" s="72"/>
      <c r="K29" s="72"/>
      <c r="L29" s="73"/>
      <c r="O29" s="20"/>
    </row>
    <row r="30" spans="1:16" ht="15" customHeight="1" x14ac:dyDescent="0.25">
      <c r="A30" s="68" t="s">
        <v>84</v>
      </c>
      <c r="B30" s="69"/>
      <c r="C30" s="69"/>
      <c r="D30" s="69"/>
      <c r="E30" s="70"/>
      <c r="F30" s="28" t="s">
        <v>18</v>
      </c>
      <c r="G30" s="71"/>
      <c r="H30" s="72"/>
      <c r="I30" s="72"/>
      <c r="J30" s="72"/>
      <c r="K30" s="72"/>
      <c r="L30" s="73"/>
      <c r="O30" s="20"/>
    </row>
    <row r="31" spans="1:16" ht="15" customHeight="1" x14ac:dyDescent="0.25">
      <c r="A31" s="68" t="s">
        <v>85</v>
      </c>
      <c r="B31" s="69"/>
      <c r="C31" s="69"/>
      <c r="D31" s="69"/>
      <c r="E31" s="70"/>
      <c r="F31" s="28" t="s">
        <v>18</v>
      </c>
      <c r="G31" s="71"/>
      <c r="H31" s="72"/>
      <c r="I31" s="72"/>
      <c r="J31" s="72"/>
      <c r="K31" s="72"/>
      <c r="L31" s="73"/>
      <c r="O31" s="20"/>
    </row>
    <row r="32" spans="1:16" ht="15" customHeight="1" x14ac:dyDescent="0.25">
      <c r="A32" s="68" t="s">
        <v>107</v>
      </c>
      <c r="B32" s="69"/>
      <c r="C32" s="69"/>
      <c r="D32" s="69"/>
      <c r="E32" s="70"/>
      <c r="F32" s="28" t="s">
        <v>18</v>
      </c>
      <c r="G32" s="71"/>
      <c r="H32" s="72"/>
      <c r="I32" s="72"/>
      <c r="J32" s="72"/>
      <c r="K32" s="72"/>
      <c r="L32" s="73"/>
      <c r="O32" s="20"/>
    </row>
    <row r="33" spans="1:16" ht="15" customHeight="1" x14ac:dyDescent="0.25">
      <c r="A33" s="68" t="s">
        <v>86</v>
      </c>
      <c r="B33" s="69"/>
      <c r="C33" s="69"/>
      <c r="D33" s="69"/>
      <c r="E33" s="70"/>
      <c r="F33" s="28" t="s">
        <v>18</v>
      </c>
      <c r="G33" s="71"/>
      <c r="H33" s="72"/>
      <c r="I33" s="72"/>
      <c r="J33" s="72"/>
      <c r="K33" s="72"/>
      <c r="L33" s="73"/>
      <c r="O33" s="20"/>
    </row>
    <row r="34" spans="1:16" ht="15" customHeight="1" x14ac:dyDescent="0.25">
      <c r="A34" s="143" t="s">
        <v>77</v>
      </c>
      <c r="B34" s="144"/>
      <c r="C34" s="144"/>
      <c r="D34" s="144"/>
      <c r="E34" s="145"/>
      <c r="F34" s="30"/>
      <c r="G34" s="31"/>
      <c r="H34" s="55"/>
      <c r="I34" s="55"/>
      <c r="J34" s="55"/>
      <c r="K34" s="55"/>
      <c r="L34" s="32"/>
      <c r="O34" s="20"/>
    </row>
    <row r="35" spans="1:16" ht="15" customHeight="1" x14ac:dyDescent="0.25">
      <c r="A35" s="68" t="s">
        <v>87</v>
      </c>
      <c r="B35" s="69"/>
      <c r="C35" s="69"/>
      <c r="D35" s="69"/>
      <c r="E35" s="70"/>
      <c r="F35" s="28" t="s">
        <v>18</v>
      </c>
      <c r="G35" s="71"/>
      <c r="H35" s="72"/>
      <c r="I35" s="72"/>
      <c r="J35" s="72"/>
      <c r="K35" s="72"/>
      <c r="L35" s="73"/>
      <c r="O35" s="20"/>
    </row>
    <row r="36" spans="1:16" ht="15" customHeight="1" x14ac:dyDescent="0.25">
      <c r="A36" s="68" t="s">
        <v>88</v>
      </c>
      <c r="B36" s="69"/>
      <c r="C36" s="69"/>
      <c r="D36" s="69"/>
      <c r="E36" s="70"/>
      <c r="F36" s="28" t="s">
        <v>18</v>
      </c>
      <c r="G36" s="71"/>
      <c r="H36" s="72"/>
      <c r="I36" s="72"/>
      <c r="J36" s="72"/>
      <c r="K36" s="72"/>
      <c r="L36" s="73"/>
      <c r="O36" s="20"/>
    </row>
    <row r="37" spans="1:16" ht="15" customHeight="1" x14ac:dyDescent="0.25">
      <c r="A37" s="68" t="s">
        <v>89</v>
      </c>
      <c r="B37" s="69"/>
      <c r="C37" s="69"/>
      <c r="D37" s="69"/>
      <c r="E37" s="70"/>
      <c r="F37" s="28" t="s">
        <v>18</v>
      </c>
      <c r="G37" s="71"/>
      <c r="H37" s="72"/>
      <c r="I37" s="72"/>
      <c r="J37" s="72"/>
      <c r="K37" s="72"/>
      <c r="L37" s="73"/>
      <c r="O37" s="20"/>
    </row>
    <row r="38" spans="1:16" ht="15" customHeight="1" x14ac:dyDescent="0.25">
      <c r="A38" s="182" t="s">
        <v>90</v>
      </c>
      <c r="B38" s="183"/>
      <c r="C38" s="183"/>
      <c r="D38" s="183"/>
      <c r="E38" s="184"/>
      <c r="F38" s="28" t="s">
        <v>18</v>
      </c>
      <c r="G38" s="71"/>
      <c r="H38" s="72"/>
      <c r="I38" s="72"/>
      <c r="J38" s="72"/>
      <c r="K38" s="72"/>
      <c r="L38" s="73"/>
      <c r="O38" s="20"/>
    </row>
    <row r="39" spans="1:16" ht="15" customHeight="1" x14ac:dyDescent="0.25">
      <c r="A39" s="182" t="s">
        <v>91</v>
      </c>
      <c r="B39" s="183"/>
      <c r="C39" s="183"/>
      <c r="D39" s="183"/>
      <c r="E39" s="184"/>
      <c r="F39" s="28" t="s">
        <v>18</v>
      </c>
      <c r="G39" s="71"/>
      <c r="H39" s="72"/>
      <c r="I39" s="72"/>
      <c r="J39" s="72"/>
      <c r="K39" s="72"/>
      <c r="L39" s="73"/>
      <c r="O39" s="20"/>
    </row>
    <row r="40" spans="1:16" ht="15" customHeight="1" x14ac:dyDescent="0.25">
      <c r="A40" s="182" t="s">
        <v>92</v>
      </c>
      <c r="B40" s="183"/>
      <c r="C40" s="183"/>
      <c r="D40" s="183"/>
      <c r="E40" s="184"/>
      <c r="F40" s="28" t="s">
        <v>18</v>
      </c>
      <c r="G40" s="71"/>
      <c r="H40" s="72"/>
      <c r="I40" s="72"/>
      <c r="J40" s="72"/>
      <c r="K40" s="72"/>
      <c r="L40" s="73"/>
      <c r="O40" s="20"/>
    </row>
    <row r="41" spans="1:16" ht="15" customHeight="1" x14ac:dyDescent="0.25">
      <c r="A41" s="143" t="s">
        <v>74</v>
      </c>
      <c r="B41" s="144"/>
      <c r="C41" s="144"/>
      <c r="D41" s="144"/>
      <c r="E41" s="145"/>
      <c r="F41" s="30"/>
      <c r="G41" s="31"/>
      <c r="H41" s="55"/>
      <c r="I41" s="55"/>
      <c r="J41" s="55"/>
      <c r="K41" s="55"/>
      <c r="L41" s="32"/>
      <c r="O41" s="20"/>
    </row>
    <row r="42" spans="1:16" x14ac:dyDescent="0.25">
      <c r="A42" s="68" t="s">
        <v>108</v>
      </c>
      <c r="B42" s="69"/>
      <c r="C42" s="69"/>
      <c r="D42" s="69"/>
      <c r="E42" s="70"/>
      <c r="F42" s="28" t="s">
        <v>18</v>
      </c>
      <c r="G42" s="71"/>
      <c r="H42" s="72"/>
      <c r="I42" s="72"/>
      <c r="J42" s="72"/>
      <c r="K42" s="72"/>
      <c r="L42" s="73"/>
      <c r="P42" s="15" t="str">
        <f t="shared" si="1"/>
        <v>1. How often are you going to communicate &amp; ease of communication?</v>
      </c>
    </row>
    <row r="43" spans="1:16" x14ac:dyDescent="0.25">
      <c r="A43" s="68" t="s">
        <v>93</v>
      </c>
      <c r="B43" s="69"/>
      <c r="C43" s="69"/>
      <c r="D43" s="69"/>
      <c r="E43" s="70"/>
      <c r="F43" s="28" t="s">
        <v>18</v>
      </c>
      <c r="G43" s="71"/>
      <c r="H43" s="72"/>
      <c r="I43" s="72"/>
      <c r="J43" s="72"/>
      <c r="K43" s="72"/>
      <c r="L43" s="73"/>
      <c r="P43" s="15" t="str">
        <f t="shared" si="1"/>
        <v>2. Do you take a proactive approach to IT?</v>
      </c>
    </row>
    <row r="44" spans="1:16" x14ac:dyDescent="0.25">
      <c r="A44" s="68" t="s">
        <v>94</v>
      </c>
      <c r="B44" s="69"/>
      <c r="C44" s="69"/>
      <c r="D44" s="69"/>
      <c r="E44" s="70"/>
      <c r="F44" s="28" t="s">
        <v>18</v>
      </c>
      <c r="G44" s="71"/>
      <c r="H44" s="72"/>
      <c r="I44" s="72"/>
      <c r="J44" s="72"/>
      <c r="K44" s="72"/>
      <c r="L44" s="73"/>
      <c r="P44" s="15" t="str">
        <f t="shared" ref="P44" si="2">A44</f>
        <v>3. What happens in an emergency?</v>
      </c>
    </row>
    <row r="45" spans="1:16" x14ac:dyDescent="0.25">
      <c r="A45" s="68" t="s">
        <v>95</v>
      </c>
      <c r="B45" s="69"/>
      <c r="C45" s="69"/>
      <c r="D45" s="69"/>
      <c r="E45" s="70"/>
      <c r="F45" s="28" t="s">
        <v>18</v>
      </c>
      <c r="G45" s="71"/>
      <c r="H45" s="72"/>
      <c r="I45" s="72"/>
      <c r="J45" s="72"/>
      <c r="K45" s="72"/>
      <c r="L45" s="73"/>
      <c r="P45" s="15" t="str">
        <f t="shared" si="1"/>
        <v>4. What if a problem arises?</v>
      </c>
    </row>
    <row r="46" spans="1:16" x14ac:dyDescent="0.25">
      <c r="A46" s="68" t="s">
        <v>96</v>
      </c>
      <c r="B46" s="69"/>
      <c r="C46" s="69"/>
      <c r="D46" s="69"/>
      <c r="E46" s="70"/>
      <c r="F46" s="28" t="s">
        <v>18</v>
      </c>
      <c r="G46" s="71"/>
      <c r="H46" s="72"/>
      <c r="I46" s="72"/>
      <c r="J46" s="72"/>
      <c r="K46" s="72"/>
      <c r="L46" s="73"/>
      <c r="P46" s="15" t="str">
        <f t="shared" si="1"/>
        <v>5. How much time does your company need to respond to unplanned requests or additional requirements?</v>
      </c>
    </row>
    <row r="47" spans="1:16" x14ac:dyDescent="0.25">
      <c r="A47" s="68" t="s">
        <v>109</v>
      </c>
      <c r="B47" s="69"/>
      <c r="C47" s="69"/>
      <c r="D47" s="69"/>
      <c r="E47" s="70"/>
      <c r="F47" s="28" t="s">
        <v>18</v>
      </c>
      <c r="G47" s="71"/>
      <c r="H47" s="72"/>
      <c r="I47" s="72"/>
      <c r="J47" s="72"/>
      <c r="K47" s="72"/>
      <c r="L47" s="73"/>
      <c r="O47" s="20"/>
      <c r="P47" s="15" t="e">
        <f>#REF!</f>
        <v>#REF!</v>
      </c>
    </row>
    <row r="48" spans="1:16" x14ac:dyDescent="0.25">
      <c r="A48" s="143" t="s">
        <v>75</v>
      </c>
      <c r="B48" s="144"/>
      <c r="C48" s="144"/>
      <c r="D48" s="144"/>
      <c r="E48" s="145"/>
      <c r="F48" s="30"/>
      <c r="G48" s="31"/>
      <c r="H48" s="55"/>
      <c r="I48" s="55"/>
      <c r="J48" s="55"/>
      <c r="K48" s="55"/>
      <c r="L48" s="32"/>
      <c r="O48" s="20"/>
      <c r="P48" s="15" t="str">
        <f t="shared" ref="P48:P53" si="3">A48</f>
        <v>Monitoring</v>
      </c>
    </row>
    <row r="49" spans="1:17" x14ac:dyDescent="0.25">
      <c r="A49" s="68" t="s">
        <v>97</v>
      </c>
      <c r="B49" s="69"/>
      <c r="C49" s="69"/>
      <c r="D49" s="69"/>
      <c r="E49" s="70"/>
      <c r="F49" s="28" t="s">
        <v>18</v>
      </c>
      <c r="G49" s="71"/>
      <c r="H49" s="72"/>
      <c r="I49" s="72"/>
      <c r="J49" s="72"/>
      <c r="K49" s="72"/>
      <c r="L49" s="73"/>
      <c r="O49" s="20"/>
      <c r="P49" s="15" t="str">
        <f t="shared" si="3"/>
        <v>1. Describe your quality assurance process &amp; provide a copy of it.</v>
      </c>
    </row>
    <row r="50" spans="1:17" x14ac:dyDescent="0.25">
      <c r="A50" s="159" t="s">
        <v>110</v>
      </c>
      <c r="B50" s="160"/>
      <c r="C50" s="160"/>
      <c r="D50" s="160"/>
      <c r="E50" s="161"/>
      <c r="F50" s="28" t="s">
        <v>18</v>
      </c>
      <c r="G50" s="71"/>
      <c r="H50" s="72"/>
      <c r="I50" s="72"/>
      <c r="J50" s="72"/>
      <c r="K50" s="72"/>
      <c r="L50" s="73"/>
      <c r="O50" s="20"/>
      <c r="P50" s="15" t="str">
        <f t="shared" si="3"/>
        <v>2. Describe your infrastructure security? (vulnerability to attacks by hackers and other threats?)</v>
      </c>
    </row>
    <row r="51" spans="1:17" x14ac:dyDescent="0.25">
      <c r="A51" s="68" t="s">
        <v>98</v>
      </c>
      <c r="B51" s="69"/>
      <c r="C51" s="69"/>
      <c r="D51" s="69"/>
      <c r="E51" s="70"/>
      <c r="F51" s="28" t="s">
        <v>18</v>
      </c>
      <c r="G51" s="71"/>
      <c r="H51" s="72"/>
      <c r="I51" s="72"/>
      <c r="J51" s="72"/>
      <c r="K51" s="72"/>
      <c r="L51" s="73"/>
      <c r="O51" s="20"/>
      <c r="P51" s="15" t="str">
        <f t="shared" si="3"/>
        <v>3. Do you offer proactive monitoring and reporting services that can alert us to potential failures?</v>
      </c>
    </row>
    <row r="52" spans="1:17" x14ac:dyDescent="0.25">
      <c r="A52" s="159" t="s">
        <v>99</v>
      </c>
      <c r="B52" s="160"/>
      <c r="C52" s="160"/>
      <c r="D52" s="160"/>
      <c r="E52" s="161"/>
      <c r="F52" s="28" t="s">
        <v>18</v>
      </c>
      <c r="G52" s="71"/>
      <c r="H52" s="72"/>
      <c r="I52" s="72"/>
      <c r="J52" s="72"/>
      <c r="K52" s="72"/>
      <c r="L52" s="73"/>
      <c r="P52" s="15" t="str">
        <f t="shared" si="3"/>
        <v>4. What certifications do you offer with regards to this process?</v>
      </c>
    </row>
    <row r="53" spans="1:17" ht="18" customHeight="1" x14ac:dyDescent="0.25">
      <c r="A53" s="159" t="s">
        <v>100</v>
      </c>
      <c r="B53" s="160"/>
      <c r="C53" s="160"/>
      <c r="D53" s="160"/>
      <c r="E53" s="161"/>
      <c r="F53" s="28" t="s">
        <v>18</v>
      </c>
      <c r="G53" s="71"/>
      <c r="H53" s="72"/>
      <c r="I53" s="72"/>
      <c r="J53" s="72"/>
      <c r="K53" s="72"/>
      <c r="L53" s="73"/>
      <c r="P53" s="15" t="str">
        <f t="shared" si="3"/>
        <v>5. How will you monitor progress and performance on the account?</v>
      </c>
    </row>
    <row r="54" spans="1:17" x14ac:dyDescent="0.25">
      <c r="A54" s="143" t="s">
        <v>114</v>
      </c>
      <c r="B54" s="144"/>
      <c r="C54" s="144"/>
      <c r="D54" s="144"/>
      <c r="E54" s="145"/>
      <c r="F54" s="30"/>
      <c r="G54" s="31"/>
      <c r="H54" s="29"/>
      <c r="I54" s="29"/>
      <c r="J54" s="29"/>
      <c r="K54" s="29"/>
      <c r="L54" s="32"/>
    </row>
    <row r="55" spans="1:17" x14ac:dyDescent="0.25">
      <c r="A55" s="68" t="s">
        <v>101</v>
      </c>
      <c r="B55" s="69"/>
      <c r="C55" s="69"/>
      <c r="D55" s="69"/>
      <c r="E55" s="70"/>
      <c r="F55" s="28" t="s">
        <v>18</v>
      </c>
      <c r="G55" s="71"/>
      <c r="H55" s="72"/>
      <c r="I55" s="72"/>
      <c r="J55" s="72"/>
      <c r="K55" s="72"/>
      <c r="L55" s="73"/>
    </row>
    <row r="56" spans="1:17" ht="17.25" customHeight="1" x14ac:dyDescent="0.25">
      <c r="A56" s="68" t="s">
        <v>102</v>
      </c>
      <c r="B56" s="69"/>
      <c r="C56" s="69"/>
      <c r="D56" s="69"/>
      <c r="E56" s="70"/>
      <c r="F56" s="28" t="s">
        <v>18</v>
      </c>
      <c r="G56" s="71"/>
      <c r="H56" s="72"/>
      <c r="I56" s="72"/>
      <c r="J56" s="72"/>
      <c r="K56" s="72"/>
      <c r="L56" s="73"/>
    </row>
    <row r="57" spans="1:17" x14ac:dyDescent="0.25">
      <c r="A57" s="143" t="s">
        <v>73</v>
      </c>
      <c r="B57" s="144"/>
      <c r="C57" s="144"/>
      <c r="D57" s="144"/>
      <c r="E57" s="145"/>
      <c r="F57" s="30"/>
      <c r="G57" s="31"/>
      <c r="H57" s="29"/>
      <c r="I57" s="29"/>
      <c r="J57" s="29"/>
      <c r="K57" s="29"/>
      <c r="L57" s="32"/>
    </row>
    <row r="58" spans="1:17" ht="17.25" customHeight="1" x14ac:dyDescent="0.25">
      <c r="A58" s="68" t="s">
        <v>103</v>
      </c>
      <c r="B58" s="69"/>
      <c r="C58" s="69"/>
      <c r="D58" s="69"/>
      <c r="E58" s="70"/>
      <c r="F58" s="28" t="s">
        <v>18</v>
      </c>
      <c r="G58" s="71"/>
      <c r="H58" s="72"/>
      <c r="I58" s="72"/>
      <c r="J58" s="72"/>
      <c r="K58" s="72"/>
      <c r="L58" s="73"/>
    </row>
    <row r="59" spans="1:17" ht="15.75" customHeight="1" x14ac:dyDescent="0.25">
      <c r="A59" s="68" t="s">
        <v>104</v>
      </c>
      <c r="B59" s="69"/>
      <c r="C59" s="69"/>
      <c r="D59" s="69"/>
      <c r="E59" s="70"/>
      <c r="F59" s="28" t="s">
        <v>18</v>
      </c>
      <c r="G59" s="71"/>
      <c r="H59" s="72"/>
      <c r="I59" s="72"/>
      <c r="J59" s="72"/>
      <c r="K59" s="72"/>
      <c r="L59" s="73"/>
    </row>
    <row r="60" spans="1:17" x14ac:dyDescent="0.25">
      <c r="A60" s="143" t="s">
        <v>113</v>
      </c>
      <c r="B60" s="144"/>
      <c r="C60" s="144"/>
      <c r="D60" s="144"/>
      <c r="E60" s="145"/>
      <c r="F60" s="30"/>
      <c r="G60" s="31"/>
      <c r="H60" s="29"/>
      <c r="I60" s="29"/>
      <c r="J60" s="29"/>
      <c r="K60" s="29"/>
      <c r="L60" s="32"/>
    </row>
    <row r="61" spans="1:17" x14ac:dyDescent="0.25">
      <c r="A61" s="68" t="s">
        <v>111</v>
      </c>
      <c r="B61" s="69"/>
      <c r="C61" s="69"/>
      <c r="D61" s="69"/>
      <c r="E61" s="70"/>
      <c r="F61" s="28" t="s">
        <v>18</v>
      </c>
      <c r="G61" s="71"/>
      <c r="H61" s="72"/>
      <c r="I61" s="72"/>
      <c r="J61" s="72"/>
      <c r="K61" s="72"/>
      <c r="L61" s="73"/>
    </row>
    <row r="62" spans="1:17" x14ac:dyDescent="0.25">
      <c r="A62" s="60" t="s">
        <v>57</v>
      </c>
      <c r="B62" s="61"/>
      <c r="C62" s="61"/>
      <c r="D62" s="61"/>
      <c r="E62" s="61"/>
      <c r="F62" s="61"/>
      <c r="G62" s="61"/>
      <c r="H62" s="61"/>
      <c r="I62" s="61"/>
      <c r="J62" s="61"/>
      <c r="K62" s="61"/>
      <c r="L62" s="62"/>
    </row>
    <row r="63" spans="1:17" s="2" customFormat="1" ht="35.25" customHeight="1" x14ac:dyDescent="0.25">
      <c r="A63" s="74" t="s">
        <v>78</v>
      </c>
      <c r="B63" s="75"/>
      <c r="C63" s="75"/>
      <c r="D63" s="75"/>
      <c r="E63" s="75"/>
      <c r="F63" s="75"/>
      <c r="G63" s="75"/>
      <c r="H63" s="75"/>
      <c r="I63" s="75"/>
      <c r="J63" s="75"/>
      <c r="K63" s="75"/>
      <c r="L63" s="76"/>
      <c r="O63" s="12" t="str">
        <f>A63</f>
        <v xml:space="preserve">Please provide at least 3 references (in-state references preferred) that have similar characteristics to UConn Health.   References should have the designated solution fully deployed in production.   Please list organization name, products installed with date of installation, primary contact name(s) , email address(s) and phone number (s).   </v>
      </c>
      <c r="P63" s="15"/>
      <c r="Q63" s="12"/>
    </row>
    <row r="64" spans="1:17" x14ac:dyDescent="0.25">
      <c r="A64" s="86"/>
      <c r="B64" s="87"/>
      <c r="C64" s="87"/>
      <c r="D64" s="8" t="s">
        <v>3</v>
      </c>
      <c r="E64" s="84"/>
      <c r="F64" s="84"/>
      <c r="G64" s="84"/>
      <c r="H64" s="84"/>
      <c r="I64" s="84"/>
      <c r="J64" s="84"/>
      <c r="K64" s="84"/>
      <c r="L64" s="85"/>
    </row>
    <row r="65" spans="1:16" x14ac:dyDescent="0.25">
      <c r="A65" s="88"/>
      <c r="B65" s="89"/>
      <c r="C65" s="89"/>
      <c r="D65" s="65" t="s">
        <v>5</v>
      </c>
      <c r="E65" s="66"/>
      <c r="F65" s="67"/>
      <c r="G65" s="63"/>
      <c r="H65" s="63"/>
      <c r="I65" s="63"/>
      <c r="J65" s="63"/>
      <c r="K65" s="63"/>
      <c r="L65" s="64"/>
      <c r="P65" s="15">
        <f t="shared" ref="P65:P81" si="4">G65</f>
        <v>0</v>
      </c>
    </row>
    <row r="66" spans="1:16" x14ac:dyDescent="0.25">
      <c r="A66" s="88"/>
      <c r="B66" s="89"/>
      <c r="C66" s="89"/>
      <c r="D66" s="77" t="s">
        <v>10</v>
      </c>
      <c r="E66" s="77"/>
      <c r="F66" s="77"/>
      <c r="G66" s="63"/>
      <c r="H66" s="63"/>
      <c r="I66" s="63"/>
      <c r="J66" s="63"/>
      <c r="K66" s="63"/>
      <c r="L66" s="64"/>
      <c r="P66" s="15">
        <f t="shared" si="4"/>
        <v>0</v>
      </c>
    </row>
    <row r="67" spans="1:16" x14ac:dyDescent="0.25">
      <c r="A67" s="88"/>
      <c r="B67" s="89"/>
      <c r="C67" s="89"/>
      <c r="D67" s="77" t="s">
        <v>6</v>
      </c>
      <c r="E67" s="77"/>
      <c r="F67" s="77"/>
      <c r="G67" s="63"/>
      <c r="H67" s="63"/>
      <c r="I67" s="63"/>
      <c r="J67" s="63"/>
      <c r="K67" s="63"/>
      <c r="L67" s="64"/>
      <c r="P67" s="15">
        <f>G67</f>
        <v>0</v>
      </c>
    </row>
    <row r="68" spans="1:16" x14ac:dyDescent="0.25">
      <c r="A68" s="88"/>
      <c r="B68" s="89"/>
      <c r="C68" s="89"/>
      <c r="D68" s="77" t="s">
        <v>7</v>
      </c>
      <c r="E68" s="77"/>
      <c r="F68" s="77"/>
      <c r="G68" s="63"/>
      <c r="H68" s="63"/>
      <c r="I68" s="63"/>
      <c r="J68" s="63"/>
      <c r="K68" s="63"/>
      <c r="L68" s="64"/>
      <c r="P68" s="15">
        <f t="shared" si="4"/>
        <v>0</v>
      </c>
    </row>
    <row r="69" spans="1:16" x14ac:dyDescent="0.25">
      <c r="A69" s="88"/>
      <c r="B69" s="89"/>
      <c r="C69" s="89"/>
      <c r="D69" s="78"/>
      <c r="E69" s="79"/>
      <c r="F69" s="80"/>
      <c r="G69" s="81"/>
      <c r="H69" s="82"/>
      <c r="I69" s="82"/>
      <c r="J69" s="82"/>
      <c r="K69" s="82"/>
      <c r="L69" s="83"/>
    </row>
    <row r="70" spans="1:16" x14ac:dyDescent="0.25">
      <c r="A70" s="88"/>
      <c r="B70" s="89"/>
      <c r="C70" s="89"/>
      <c r="D70" s="77" t="s">
        <v>8</v>
      </c>
      <c r="E70" s="77"/>
      <c r="F70" s="77"/>
      <c r="G70" s="63"/>
      <c r="H70" s="63"/>
      <c r="I70" s="63"/>
      <c r="J70" s="63"/>
      <c r="K70" s="63"/>
      <c r="L70" s="64"/>
      <c r="P70" s="15">
        <f t="shared" si="4"/>
        <v>0</v>
      </c>
    </row>
    <row r="71" spans="1:16" x14ac:dyDescent="0.25">
      <c r="A71" s="88"/>
      <c r="B71" s="89"/>
      <c r="C71" s="89"/>
      <c r="D71" s="77" t="s">
        <v>19</v>
      </c>
      <c r="E71" s="77"/>
      <c r="F71" s="77"/>
      <c r="G71" s="63"/>
      <c r="H71" s="63"/>
      <c r="I71" s="63"/>
      <c r="J71" s="63"/>
      <c r="K71" s="63"/>
      <c r="L71" s="64"/>
      <c r="P71" s="15">
        <f t="shared" si="4"/>
        <v>0</v>
      </c>
    </row>
    <row r="72" spans="1:16" x14ac:dyDescent="0.25">
      <c r="A72" s="88"/>
      <c r="B72" s="89"/>
      <c r="C72" s="89"/>
      <c r="D72" s="77" t="s">
        <v>47</v>
      </c>
      <c r="E72" s="77"/>
      <c r="F72" s="77"/>
      <c r="G72" s="63"/>
      <c r="H72" s="63"/>
      <c r="I72" s="63"/>
      <c r="J72" s="63"/>
      <c r="K72" s="63"/>
      <c r="L72" s="64"/>
      <c r="P72" s="15">
        <f t="shared" ref="P72" si="5">G72</f>
        <v>0</v>
      </c>
    </row>
    <row r="73" spans="1:16" x14ac:dyDescent="0.25">
      <c r="A73" s="88"/>
      <c r="B73" s="89"/>
      <c r="C73" s="89"/>
      <c r="D73" s="8" t="s">
        <v>4</v>
      </c>
      <c r="E73" s="84"/>
      <c r="F73" s="84"/>
      <c r="G73" s="84"/>
      <c r="H73" s="84"/>
      <c r="I73" s="84"/>
      <c r="J73" s="84"/>
      <c r="K73" s="84"/>
      <c r="L73" s="85"/>
    </row>
    <row r="74" spans="1:16" x14ac:dyDescent="0.25">
      <c r="A74" s="88"/>
      <c r="B74" s="89"/>
      <c r="C74" s="89"/>
      <c r="D74" s="65" t="s">
        <v>5</v>
      </c>
      <c r="E74" s="66"/>
      <c r="F74" s="67"/>
      <c r="G74" s="63"/>
      <c r="H74" s="63"/>
      <c r="I74" s="63"/>
      <c r="J74" s="63"/>
      <c r="K74" s="63"/>
      <c r="L74" s="64"/>
      <c r="P74" s="15">
        <f t="shared" si="4"/>
        <v>0</v>
      </c>
    </row>
    <row r="75" spans="1:16" x14ac:dyDescent="0.25">
      <c r="A75" s="88"/>
      <c r="B75" s="89"/>
      <c r="C75" s="89"/>
      <c r="D75" s="77" t="s">
        <v>10</v>
      </c>
      <c r="E75" s="77"/>
      <c r="F75" s="77"/>
      <c r="G75" s="63"/>
      <c r="H75" s="63"/>
      <c r="I75" s="63"/>
      <c r="J75" s="63"/>
      <c r="K75" s="63"/>
      <c r="L75" s="64"/>
      <c r="P75" s="15">
        <f t="shared" si="4"/>
        <v>0</v>
      </c>
    </row>
    <row r="76" spans="1:16" x14ac:dyDescent="0.25">
      <c r="A76" s="88"/>
      <c r="B76" s="89"/>
      <c r="C76" s="89"/>
      <c r="D76" s="77" t="s">
        <v>6</v>
      </c>
      <c r="E76" s="77"/>
      <c r="F76" s="77"/>
      <c r="G76" s="63"/>
      <c r="H76" s="63"/>
      <c r="I76" s="63"/>
      <c r="J76" s="63"/>
      <c r="K76" s="63"/>
      <c r="L76" s="64"/>
      <c r="P76" s="15">
        <f t="shared" si="4"/>
        <v>0</v>
      </c>
    </row>
    <row r="77" spans="1:16" x14ac:dyDescent="0.25">
      <c r="A77" s="88"/>
      <c r="B77" s="89"/>
      <c r="C77" s="89"/>
      <c r="D77" s="77" t="s">
        <v>7</v>
      </c>
      <c r="E77" s="77"/>
      <c r="F77" s="77"/>
      <c r="G77" s="63"/>
      <c r="H77" s="63"/>
      <c r="I77" s="63"/>
      <c r="J77" s="63"/>
      <c r="K77" s="63"/>
      <c r="L77" s="64"/>
      <c r="P77" s="15">
        <f t="shared" si="4"/>
        <v>0</v>
      </c>
    </row>
    <row r="78" spans="1:16" x14ac:dyDescent="0.25">
      <c r="A78" s="88"/>
      <c r="B78" s="89"/>
      <c r="C78" s="89"/>
      <c r="D78" s="78" t="s">
        <v>50</v>
      </c>
      <c r="E78" s="79"/>
      <c r="F78" s="80"/>
      <c r="G78" s="81"/>
      <c r="H78" s="82"/>
      <c r="I78" s="82"/>
      <c r="J78" s="82"/>
      <c r="K78" s="82"/>
      <c r="L78" s="83"/>
    </row>
    <row r="79" spans="1:16" x14ac:dyDescent="0.25">
      <c r="A79" s="88"/>
      <c r="B79" s="89"/>
      <c r="C79" s="89"/>
      <c r="D79" s="77" t="s">
        <v>8</v>
      </c>
      <c r="E79" s="77"/>
      <c r="F79" s="77"/>
      <c r="G79" s="63"/>
      <c r="H79" s="63"/>
      <c r="I79" s="63"/>
      <c r="J79" s="63"/>
      <c r="K79" s="63"/>
      <c r="L79" s="64"/>
      <c r="P79" s="15">
        <f t="shared" si="4"/>
        <v>0</v>
      </c>
    </row>
    <row r="80" spans="1:16" x14ac:dyDescent="0.25">
      <c r="A80" s="88"/>
      <c r="B80" s="89"/>
      <c r="C80" s="89"/>
      <c r="D80" s="77" t="s">
        <v>19</v>
      </c>
      <c r="E80" s="77"/>
      <c r="F80" s="77"/>
      <c r="G80" s="63"/>
      <c r="H80" s="63"/>
      <c r="I80" s="63"/>
      <c r="J80" s="63"/>
      <c r="K80" s="63"/>
      <c r="L80" s="64"/>
      <c r="P80" s="15">
        <f t="shared" si="4"/>
        <v>0</v>
      </c>
    </row>
    <row r="81" spans="1:16" x14ac:dyDescent="0.25">
      <c r="A81" s="88"/>
      <c r="B81" s="89"/>
      <c r="C81" s="89"/>
      <c r="D81" s="77" t="s">
        <v>47</v>
      </c>
      <c r="E81" s="77"/>
      <c r="F81" s="77"/>
      <c r="G81" s="63"/>
      <c r="H81" s="63"/>
      <c r="I81" s="63"/>
      <c r="J81" s="63"/>
      <c r="K81" s="63"/>
      <c r="L81" s="64"/>
      <c r="P81" s="15">
        <f t="shared" si="4"/>
        <v>0</v>
      </c>
    </row>
    <row r="82" spans="1:16" x14ac:dyDescent="0.25">
      <c r="A82" s="88"/>
      <c r="B82" s="89"/>
      <c r="C82" s="89"/>
      <c r="D82" s="8" t="s">
        <v>59</v>
      </c>
      <c r="E82" s="84"/>
      <c r="F82" s="84"/>
      <c r="G82" s="84"/>
      <c r="H82" s="84"/>
      <c r="I82" s="84"/>
      <c r="J82" s="84"/>
      <c r="K82" s="84"/>
      <c r="L82" s="85"/>
    </row>
    <row r="83" spans="1:16" x14ac:dyDescent="0.25">
      <c r="A83" s="88"/>
      <c r="B83" s="89"/>
      <c r="C83" s="89"/>
      <c r="D83" s="65" t="s">
        <v>5</v>
      </c>
      <c r="E83" s="66"/>
      <c r="F83" s="67"/>
      <c r="G83" s="63"/>
      <c r="H83" s="63"/>
      <c r="I83" s="63"/>
      <c r="J83" s="63"/>
      <c r="K83" s="63"/>
      <c r="L83" s="64"/>
    </row>
    <row r="84" spans="1:16" x14ac:dyDescent="0.25">
      <c r="A84" s="88"/>
      <c r="B84" s="89"/>
      <c r="C84" s="89"/>
      <c r="D84" s="77" t="s">
        <v>10</v>
      </c>
      <c r="E84" s="77"/>
      <c r="F84" s="77"/>
      <c r="G84" s="63"/>
      <c r="H84" s="63"/>
      <c r="I84" s="63"/>
      <c r="J84" s="63"/>
      <c r="K84" s="63"/>
      <c r="L84" s="64"/>
    </row>
    <row r="85" spans="1:16" x14ac:dyDescent="0.25">
      <c r="A85" s="88"/>
      <c r="B85" s="89"/>
      <c r="C85" s="89"/>
      <c r="D85" s="77" t="s">
        <v>6</v>
      </c>
      <c r="E85" s="77"/>
      <c r="F85" s="77"/>
      <c r="G85" s="63"/>
      <c r="H85" s="63"/>
      <c r="I85" s="63"/>
      <c r="J85" s="63"/>
      <c r="K85" s="63"/>
      <c r="L85" s="64"/>
    </row>
    <row r="86" spans="1:16" x14ac:dyDescent="0.25">
      <c r="A86" s="88"/>
      <c r="B86" s="89"/>
      <c r="C86" s="89"/>
      <c r="D86" s="77" t="s">
        <v>7</v>
      </c>
      <c r="E86" s="77"/>
      <c r="F86" s="77"/>
      <c r="G86" s="63"/>
      <c r="H86" s="63"/>
      <c r="I86" s="63"/>
      <c r="J86" s="63"/>
      <c r="K86" s="63"/>
      <c r="L86" s="64"/>
    </row>
    <row r="87" spans="1:16" x14ac:dyDescent="0.25">
      <c r="A87" s="88"/>
      <c r="B87" s="89"/>
      <c r="C87" s="89"/>
      <c r="D87" s="78" t="s">
        <v>50</v>
      </c>
      <c r="E87" s="79"/>
      <c r="F87" s="80"/>
      <c r="G87" s="81"/>
      <c r="H87" s="82"/>
      <c r="I87" s="82"/>
      <c r="J87" s="82"/>
      <c r="K87" s="82"/>
      <c r="L87" s="83"/>
    </row>
    <row r="88" spans="1:16" x14ac:dyDescent="0.25">
      <c r="A88" s="88"/>
      <c r="B88" s="89"/>
      <c r="C88" s="89"/>
      <c r="D88" s="77" t="s">
        <v>8</v>
      </c>
      <c r="E88" s="77"/>
      <c r="F88" s="77"/>
      <c r="G88" s="63"/>
      <c r="H88" s="63"/>
      <c r="I88" s="63"/>
      <c r="J88" s="63"/>
      <c r="K88" s="63"/>
      <c r="L88" s="64"/>
    </row>
    <row r="89" spans="1:16" x14ac:dyDescent="0.25">
      <c r="A89" s="88"/>
      <c r="B89" s="89"/>
      <c r="C89" s="89"/>
      <c r="D89" s="77" t="s">
        <v>19</v>
      </c>
      <c r="E89" s="77"/>
      <c r="F89" s="77"/>
      <c r="G89" s="63"/>
      <c r="H89" s="63"/>
      <c r="I89" s="63"/>
      <c r="J89" s="63"/>
      <c r="K89" s="63"/>
      <c r="L89" s="64"/>
    </row>
    <row r="90" spans="1:16" x14ac:dyDescent="0.25">
      <c r="A90" s="88"/>
      <c r="B90" s="89"/>
      <c r="C90" s="89"/>
      <c r="D90" s="77" t="s">
        <v>47</v>
      </c>
      <c r="E90" s="77"/>
      <c r="F90" s="77"/>
      <c r="G90" s="63"/>
      <c r="H90" s="63"/>
      <c r="I90" s="63"/>
      <c r="J90" s="63"/>
      <c r="K90" s="63"/>
      <c r="L90" s="64"/>
    </row>
    <row r="91" spans="1:16" x14ac:dyDescent="0.25">
      <c r="A91" s="126" t="s">
        <v>58</v>
      </c>
      <c r="B91" s="127"/>
      <c r="C91" s="127"/>
      <c r="D91" s="127"/>
      <c r="E91" s="127"/>
      <c r="F91" s="127"/>
      <c r="G91" s="127"/>
      <c r="H91" s="127"/>
      <c r="I91" s="127"/>
      <c r="J91" s="127"/>
      <c r="K91" s="127"/>
      <c r="L91" s="128"/>
    </row>
    <row r="92" spans="1:16" x14ac:dyDescent="0.25">
      <c r="A92" s="123" t="s">
        <v>22</v>
      </c>
      <c r="B92" s="124"/>
      <c r="C92" s="124"/>
      <c r="D92" s="124"/>
      <c r="E92" s="124"/>
      <c r="F92" s="124"/>
      <c r="G92" s="124"/>
      <c r="H92" s="124"/>
      <c r="I92" s="124"/>
      <c r="J92" s="124"/>
      <c r="K92" s="124"/>
      <c r="L92" s="129"/>
      <c r="O92" s="12" t="str">
        <f t="shared" ref="O92:O98" si="6">A92</f>
        <v xml:space="preserve">Pricing shall remain fixed throughout the term of award. </v>
      </c>
    </row>
    <row r="93" spans="1:16" ht="30" x14ac:dyDescent="0.25">
      <c r="A93" s="123" t="s">
        <v>115</v>
      </c>
      <c r="B93" s="124"/>
      <c r="C93" s="124"/>
      <c r="D93" s="124"/>
      <c r="E93" s="124"/>
      <c r="F93" s="124"/>
      <c r="G93" s="124"/>
      <c r="H93" s="124"/>
      <c r="I93" s="124"/>
      <c r="J93" s="124"/>
      <c r="K93" s="124"/>
      <c r="L93" s="129"/>
      <c r="O93" s="12" t="str">
        <f t="shared" si="6"/>
        <v>No increases to the amounts quoted as "Proposer's Discounted Price per Unit for UConn Health" will be allowed, except due to [reasons why price increase would be allowed and restrictions, if any, such as limited to 1 increase per year or cap on % increase allowed].</v>
      </c>
    </row>
    <row r="94" spans="1:16" ht="60" x14ac:dyDescent="0.25">
      <c r="A94" s="123" t="s">
        <v>48</v>
      </c>
      <c r="B94" s="124"/>
      <c r="C94" s="124"/>
      <c r="D94" s="124"/>
      <c r="E94" s="124"/>
      <c r="F94" s="124"/>
      <c r="G94" s="124"/>
      <c r="H94" s="124"/>
      <c r="I94" s="124"/>
      <c r="J94" s="124"/>
      <c r="K94" s="124"/>
      <c r="L94" s="129"/>
      <c r="O94" s="12" t="str">
        <f t="shared" si="6"/>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95" spans="1:16" x14ac:dyDescent="0.25">
      <c r="A95" s="123" t="s">
        <v>23</v>
      </c>
      <c r="B95" s="124"/>
      <c r="C95" s="124"/>
      <c r="D95" s="124"/>
      <c r="E95" s="124"/>
      <c r="F95" s="124"/>
      <c r="G95" s="124"/>
      <c r="H95" s="124"/>
      <c r="I95" s="124"/>
      <c r="J95" s="124"/>
      <c r="K95" s="124"/>
      <c r="L95" s="129"/>
      <c r="O95" s="12" t="str">
        <f t="shared" si="6"/>
        <v xml:space="preserve">No increases to the amounts quoted by Proposer as "Handling (if any)" will be allowed. </v>
      </c>
    </row>
    <row r="96" spans="1:16" ht="30" x14ac:dyDescent="0.25">
      <c r="A96" s="123" t="s">
        <v>38</v>
      </c>
      <c r="B96" s="124"/>
      <c r="C96" s="124"/>
      <c r="D96" s="124"/>
      <c r="E96" s="124"/>
      <c r="F96" s="124"/>
      <c r="G96" s="124"/>
      <c r="H96" s="124"/>
      <c r="I96" s="124"/>
      <c r="J96" s="124"/>
      <c r="K96" s="124"/>
      <c r="L96" s="129"/>
      <c r="O96" s="12" t="str">
        <f t="shared" si="6"/>
        <v xml:space="preserve">The automatically-calculated percentages in the "% Discount to UConn Health" column are for UConn Health’s informational use only.
Any request to increase costs to UConn Health during the term of the award must be supported with relevant documentation. </v>
      </c>
    </row>
    <row r="97" spans="1:17" ht="45" x14ac:dyDescent="0.25">
      <c r="A97" s="123" t="s">
        <v>37</v>
      </c>
      <c r="B97" s="124"/>
      <c r="C97" s="124"/>
      <c r="D97" s="124"/>
      <c r="E97" s="124"/>
      <c r="F97" s="124"/>
      <c r="G97" s="124"/>
      <c r="H97" s="124"/>
      <c r="I97" s="124"/>
      <c r="J97" s="124"/>
      <c r="K97" s="124"/>
      <c r="L97" s="129"/>
      <c r="O97" s="12" t="str">
        <f t="shared" si="6"/>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98" spans="1:17" s="2" customFormat="1" x14ac:dyDescent="0.25">
      <c r="A98" s="133" t="s">
        <v>46</v>
      </c>
      <c r="B98" s="100"/>
      <c r="C98" s="100"/>
      <c r="D98" s="100"/>
      <c r="E98" s="100"/>
      <c r="F98" s="100"/>
      <c r="G98" s="100"/>
      <c r="H98" s="100"/>
      <c r="I98" s="100"/>
      <c r="J98" s="100"/>
      <c r="K98" s="100"/>
      <c r="L98" s="101"/>
      <c r="O98" s="12" t="str">
        <f t="shared" si="6"/>
        <v>Prompt Payment Terms: Enter the percentage by which invoices will be reduced if they are paid within the specified number of days. Note: If no prompt payment discount is being offered, enter 0 on both lines.</v>
      </c>
      <c r="P98" s="15"/>
      <c r="Q98" s="12"/>
    </row>
    <row r="99" spans="1:17" s="2" customFormat="1" x14ac:dyDescent="0.25">
      <c r="A99" s="120"/>
      <c r="B99" s="121"/>
      <c r="C99" s="122"/>
      <c r="D99" s="114" t="s">
        <v>11</v>
      </c>
      <c r="E99" s="115"/>
      <c r="F99" s="116"/>
      <c r="G99" s="33"/>
      <c r="H99" s="134"/>
      <c r="I99" s="135"/>
      <c r="J99" s="135"/>
      <c r="K99" s="135"/>
      <c r="L99" s="136"/>
      <c r="O99" s="12"/>
      <c r="P99" s="15"/>
      <c r="Q99" s="12"/>
    </row>
    <row r="100" spans="1:17" x14ac:dyDescent="0.25">
      <c r="A100" s="123"/>
      <c r="B100" s="124"/>
      <c r="C100" s="125"/>
      <c r="D100" s="117" t="s">
        <v>13</v>
      </c>
      <c r="E100" s="118"/>
      <c r="F100" s="119"/>
      <c r="G100" s="34"/>
      <c r="H100" s="137"/>
      <c r="I100" s="138"/>
      <c r="J100" s="138"/>
      <c r="K100" s="138"/>
      <c r="L100" s="139"/>
    </row>
    <row r="101" spans="1:17" s="2" customFormat="1" x14ac:dyDescent="0.25">
      <c r="A101" s="130" t="s">
        <v>56</v>
      </c>
      <c r="B101" s="131"/>
      <c r="C101" s="131"/>
      <c r="D101" s="131"/>
      <c r="E101" s="131"/>
      <c r="F101" s="131"/>
      <c r="G101" s="131"/>
      <c r="H101" s="131"/>
      <c r="I101" s="131"/>
      <c r="J101" s="131"/>
      <c r="K101" s="131"/>
      <c r="L101" s="132"/>
      <c r="O101" s="12"/>
      <c r="P101" s="15"/>
      <c r="Q101" s="12"/>
    </row>
    <row r="102" spans="1:17" s="5" customFormat="1" ht="63" x14ac:dyDescent="0.25">
      <c r="A102" s="35" t="s">
        <v>9</v>
      </c>
      <c r="B102" s="140" t="s">
        <v>33</v>
      </c>
      <c r="C102" s="141"/>
      <c r="D102" s="142"/>
      <c r="E102" s="36" t="s">
        <v>31</v>
      </c>
      <c r="F102" s="36" t="s">
        <v>32</v>
      </c>
      <c r="G102" s="36" t="s">
        <v>34</v>
      </c>
      <c r="H102" s="56" t="s">
        <v>35</v>
      </c>
      <c r="I102" s="37" t="s">
        <v>44</v>
      </c>
      <c r="J102" s="56" t="s">
        <v>49</v>
      </c>
      <c r="K102" s="56" t="s">
        <v>36</v>
      </c>
      <c r="L102" s="36" t="s">
        <v>45</v>
      </c>
      <c r="O102" s="23"/>
      <c r="P102" s="24"/>
      <c r="Q102" s="13"/>
    </row>
    <row r="103" spans="1:17" s="5" customFormat="1" x14ac:dyDescent="0.25">
      <c r="A103" s="185" t="s">
        <v>112</v>
      </c>
      <c r="B103" s="186"/>
      <c r="C103" s="186"/>
      <c r="D103" s="186"/>
      <c r="E103" s="186"/>
      <c r="F103" s="186"/>
      <c r="G103" s="186"/>
      <c r="H103" s="186"/>
      <c r="I103" s="186"/>
      <c r="J103" s="186"/>
      <c r="K103" s="186"/>
      <c r="L103" s="186"/>
      <c r="O103" s="23"/>
      <c r="P103" s="24"/>
      <c r="Q103" s="13"/>
    </row>
    <row r="104" spans="1:17" x14ac:dyDescent="0.25">
      <c r="A104" s="38"/>
      <c r="B104" s="57"/>
      <c r="C104" s="58"/>
      <c r="D104" s="59"/>
      <c r="E104" s="53"/>
      <c r="F104" s="54"/>
      <c r="G104" s="39"/>
      <c r="H104" s="39"/>
      <c r="I104" s="40" t="e">
        <f>(G104-H104)/G104</f>
        <v>#DIV/0!</v>
      </c>
      <c r="J104" s="41"/>
      <c r="K104" s="41"/>
      <c r="L104" s="42">
        <f>PRODUCT((E104),(H104+J104+K104))</f>
        <v>0</v>
      </c>
      <c r="Q104" s="10">
        <f>B104</f>
        <v>0</v>
      </c>
    </row>
    <row r="105" spans="1:17" x14ac:dyDescent="0.25">
      <c r="A105" s="38"/>
      <c r="B105" s="57"/>
      <c r="C105" s="58"/>
      <c r="D105" s="59"/>
      <c r="E105" s="53"/>
      <c r="F105" s="54"/>
      <c r="G105" s="39"/>
      <c r="H105" s="39"/>
      <c r="I105" s="40" t="e">
        <f t="shared" ref="I105:I125" si="7">(G105-H105)/G105</f>
        <v>#DIV/0!</v>
      </c>
      <c r="J105" s="41"/>
      <c r="K105" s="41"/>
      <c r="L105" s="42">
        <f t="shared" ref="L105:L125" si="8">PRODUCT((E105),(H105+J105+K105))</f>
        <v>0</v>
      </c>
      <c r="Q105" s="10">
        <f t="shared" ref="Q105:Q125" si="9">B105</f>
        <v>0</v>
      </c>
    </row>
    <row r="106" spans="1:17" x14ac:dyDescent="0.25">
      <c r="A106" s="38"/>
      <c r="B106" s="57"/>
      <c r="C106" s="58"/>
      <c r="D106" s="59"/>
      <c r="E106" s="53"/>
      <c r="F106" s="54"/>
      <c r="G106" s="39"/>
      <c r="H106" s="39"/>
      <c r="I106" s="40" t="e">
        <f t="shared" si="7"/>
        <v>#DIV/0!</v>
      </c>
      <c r="J106" s="41"/>
      <c r="K106" s="41"/>
      <c r="L106" s="42">
        <f t="shared" si="8"/>
        <v>0</v>
      </c>
      <c r="Q106" s="10">
        <f t="shared" si="9"/>
        <v>0</v>
      </c>
    </row>
    <row r="107" spans="1:17" x14ac:dyDescent="0.25">
      <c r="A107" s="38"/>
      <c r="B107" s="57"/>
      <c r="C107" s="58"/>
      <c r="D107" s="59"/>
      <c r="E107" s="53"/>
      <c r="F107" s="54"/>
      <c r="G107" s="39"/>
      <c r="H107" s="39"/>
      <c r="I107" s="40" t="e">
        <f t="shared" si="7"/>
        <v>#DIV/0!</v>
      </c>
      <c r="J107" s="41"/>
      <c r="K107" s="41"/>
      <c r="L107" s="42">
        <f t="shared" si="8"/>
        <v>0</v>
      </c>
      <c r="Q107" s="10">
        <f t="shared" si="9"/>
        <v>0</v>
      </c>
    </row>
    <row r="108" spans="1:17" x14ac:dyDescent="0.25">
      <c r="A108" s="38"/>
      <c r="B108" s="57"/>
      <c r="C108" s="58"/>
      <c r="D108" s="59"/>
      <c r="E108" s="53"/>
      <c r="F108" s="54"/>
      <c r="G108" s="39"/>
      <c r="H108" s="39"/>
      <c r="I108" s="40" t="e">
        <f t="shared" si="7"/>
        <v>#DIV/0!</v>
      </c>
      <c r="J108" s="41"/>
      <c r="K108" s="41"/>
      <c r="L108" s="42">
        <f t="shared" si="8"/>
        <v>0</v>
      </c>
      <c r="Q108" s="10">
        <f t="shared" si="9"/>
        <v>0</v>
      </c>
    </row>
    <row r="109" spans="1:17" x14ac:dyDescent="0.25">
      <c r="A109" s="38"/>
      <c r="B109" s="57"/>
      <c r="C109" s="58"/>
      <c r="D109" s="59"/>
      <c r="E109" s="53"/>
      <c r="F109" s="54"/>
      <c r="G109" s="39"/>
      <c r="H109" s="39"/>
      <c r="I109" s="40" t="e">
        <f t="shared" si="7"/>
        <v>#DIV/0!</v>
      </c>
      <c r="J109" s="41"/>
      <c r="K109" s="41"/>
      <c r="L109" s="42">
        <f t="shared" si="8"/>
        <v>0</v>
      </c>
      <c r="Q109" s="10">
        <f t="shared" si="9"/>
        <v>0</v>
      </c>
    </row>
    <row r="110" spans="1:17" x14ac:dyDescent="0.25">
      <c r="A110" s="38"/>
      <c r="B110" s="57"/>
      <c r="C110" s="58"/>
      <c r="D110" s="59"/>
      <c r="E110" s="53"/>
      <c r="F110" s="54"/>
      <c r="G110" s="39"/>
      <c r="H110" s="39"/>
      <c r="I110" s="40" t="e">
        <f t="shared" si="7"/>
        <v>#DIV/0!</v>
      </c>
      <c r="J110" s="41"/>
      <c r="K110" s="41"/>
      <c r="L110" s="42">
        <f t="shared" si="8"/>
        <v>0</v>
      </c>
      <c r="Q110" s="10">
        <f t="shared" si="9"/>
        <v>0</v>
      </c>
    </row>
    <row r="111" spans="1:17" x14ac:dyDescent="0.25">
      <c r="A111" s="38"/>
      <c r="B111" s="57"/>
      <c r="C111" s="58"/>
      <c r="D111" s="59"/>
      <c r="E111" s="53"/>
      <c r="F111" s="54"/>
      <c r="G111" s="39"/>
      <c r="H111" s="39"/>
      <c r="I111" s="40" t="e">
        <f t="shared" si="7"/>
        <v>#DIV/0!</v>
      </c>
      <c r="J111" s="41"/>
      <c r="K111" s="41"/>
      <c r="L111" s="42">
        <f t="shared" si="8"/>
        <v>0</v>
      </c>
      <c r="Q111" s="10">
        <f t="shared" si="9"/>
        <v>0</v>
      </c>
    </row>
    <row r="112" spans="1:17" x14ac:dyDescent="0.25">
      <c r="A112" s="38"/>
      <c r="B112" s="57"/>
      <c r="C112" s="58"/>
      <c r="D112" s="59"/>
      <c r="E112" s="53"/>
      <c r="F112" s="54"/>
      <c r="G112" s="39"/>
      <c r="H112" s="39"/>
      <c r="I112" s="40" t="e">
        <f t="shared" ref="I112:I114" si="10">(G112-H112)/G112</f>
        <v>#DIV/0!</v>
      </c>
      <c r="J112" s="41"/>
      <c r="K112" s="41"/>
      <c r="L112" s="42">
        <f t="shared" ref="L112:L114" si="11">PRODUCT((E112),(H112+J112+K112))</f>
        <v>0</v>
      </c>
    </row>
    <row r="113" spans="1:17" x14ac:dyDescent="0.25">
      <c r="A113" s="38"/>
      <c r="B113" s="57"/>
      <c r="C113" s="58"/>
      <c r="D113" s="59"/>
      <c r="E113" s="53"/>
      <c r="F113" s="54"/>
      <c r="G113" s="39"/>
      <c r="H113" s="39"/>
      <c r="I113" s="40" t="e">
        <f t="shared" si="10"/>
        <v>#DIV/0!</v>
      </c>
      <c r="J113" s="41"/>
      <c r="K113" s="41"/>
      <c r="L113" s="42">
        <f t="shared" si="11"/>
        <v>0</v>
      </c>
    </row>
    <row r="114" spans="1:17" x14ac:dyDescent="0.25">
      <c r="A114" s="38"/>
      <c r="B114" s="57"/>
      <c r="C114" s="58"/>
      <c r="D114" s="59"/>
      <c r="E114" s="53"/>
      <c r="F114" s="54"/>
      <c r="G114" s="39"/>
      <c r="H114" s="39"/>
      <c r="I114" s="40" t="e">
        <f t="shared" si="10"/>
        <v>#DIV/0!</v>
      </c>
      <c r="J114" s="41"/>
      <c r="K114" s="41"/>
      <c r="L114" s="42">
        <f t="shared" si="11"/>
        <v>0</v>
      </c>
    </row>
    <row r="115" spans="1:17" x14ac:dyDescent="0.25">
      <c r="A115" s="38"/>
      <c r="B115" s="57"/>
      <c r="C115" s="58"/>
      <c r="D115" s="59"/>
      <c r="E115" s="53"/>
      <c r="F115" s="54"/>
      <c r="G115" s="39"/>
      <c r="H115" s="39"/>
      <c r="I115" s="40" t="e">
        <f t="shared" si="7"/>
        <v>#DIV/0!</v>
      </c>
      <c r="J115" s="41"/>
      <c r="K115" s="41"/>
      <c r="L115" s="42">
        <f t="shared" si="8"/>
        <v>0</v>
      </c>
      <c r="Q115" s="10">
        <f t="shared" si="9"/>
        <v>0</v>
      </c>
    </row>
    <row r="116" spans="1:17" x14ac:dyDescent="0.25">
      <c r="A116" s="38"/>
      <c r="B116" s="57"/>
      <c r="C116" s="58"/>
      <c r="D116" s="59"/>
      <c r="E116" s="53"/>
      <c r="F116" s="54"/>
      <c r="G116" s="39"/>
      <c r="H116" s="39"/>
      <c r="I116" s="40" t="e">
        <f t="shared" si="7"/>
        <v>#DIV/0!</v>
      </c>
      <c r="J116" s="41"/>
      <c r="K116" s="41"/>
      <c r="L116" s="42">
        <f t="shared" si="8"/>
        <v>0</v>
      </c>
      <c r="Q116" s="10">
        <f t="shared" si="9"/>
        <v>0</v>
      </c>
    </row>
    <row r="117" spans="1:17" x14ac:dyDescent="0.25">
      <c r="A117" s="38"/>
      <c r="B117" s="57"/>
      <c r="C117" s="58"/>
      <c r="D117" s="59"/>
      <c r="E117" s="53"/>
      <c r="F117" s="54"/>
      <c r="G117" s="39"/>
      <c r="H117" s="39"/>
      <c r="I117" s="40" t="e">
        <f t="shared" si="7"/>
        <v>#DIV/0!</v>
      </c>
      <c r="J117" s="41"/>
      <c r="K117" s="41"/>
      <c r="L117" s="42">
        <f t="shared" si="8"/>
        <v>0</v>
      </c>
      <c r="Q117" s="10">
        <f t="shared" si="9"/>
        <v>0</v>
      </c>
    </row>
    <row r="118" spans="1:17" x14ac:dyDescent="0.25">
      <c r="A118" s="38"/>
      <c r="B118" s="57"/>
      <c r="C118" s="58"/>
      <c r="D118" s="59"/>
      <c r="E118" s="53"/>
      <c r="F118" s="54"/>
      <c r="G118" s="39"/>
      <c r="H118" s="39"/>
      <c r="I118" s="40" t="e">
        <f t="shared" si="7"/>
        <v>#DIV/0!</v>
      </c>
      <c r="J118" s="41"/>
      <c r="K118" s="41"/>
      <c r="L118" s="42">
        <f t="shared" si="8"/>
        <v>0</v>
      </c>
      <c r="Q118" s="10">
        <f t="shared" si="9"/>
        <v>0</v>
      </c>
    </row>
    <row r="119" spans="1:17" x14ac:dyDescent="0.25">
      <c r="A119" s="38"/>
      <c r="B119" s="57"/>
      <c r="C119" s="58"/>
      <c r="D119" s="59"/>
      <c r="E119" s="53"/>
      <c r="F119" s="54"/>
      <c r="G119" s="39"/>
      <c r="H119" s="39"/>
      <c r="I119" s="40" t="e">
        <f t="shared" si="7"/>
        <v>#DIV/0!</v>
      </c>
      <c r="J119" s="41"/>
      <c r="K119" s="41"/>
      <c r="L119" s="42">
        <f t="shared" si="8"/>
        <v>0</v>
      </c>
      <c r="Q119" s="10">
        <f t="shared" si="9"/>
        <v>0</v>
      </c>
    </row>
    <row r="120" spans="1:17" x14ac:dyDescent="0.25">
      <c r="A120" s="38"/>
      <c r="B120" s="57"/>
      <c r="C120" s="58"/>
      <c r="D120" s="59"/>
      <c r="E120" s="53"/>
      <c r="F120" s="54"/>
      <c r="G120" s="39"/>
      <c r="H120" s="39"/>
      <c r="I120" s="40" t="e">
        <f t="shared" si="7"/>
        <v>#DIV/0!</v>
      </c>
      <c r="J120" s="41"/>
      <c r="K120" s="41"/>
      <c r="L120" s="42">
        <f t="shared" si="8"/>
        <v>0</v>
      </c>
      <c r="Q120" s="10">
        <f t="shared" si="9"/>
        <v>0</v>
      </c>
    </row>
    <row r="121" spans="1:17" x14ac:dyDescent="0.25">
      <c r="A121" s="38"/>
      <c r="B121" s="57"/>
      <c r="C121" s="58"/>
      <c r="D121" s="59"/>
      <c r="E121" s="53"/>
      <c r="F121" s="54"/>
      <c r="G121" s="39"/>
      <c r="H121" s="39"/>
      <c r="I121" s="40" t="e">
        <f t="shared" si="7"/>
        <v>#DIV/0!</v>
      </c>
      <c r="J121" s="41"/>
      <c r="K121" s="41"/>
      <c r="L121" s="42">
        <f t="shared" si="8"/>
        <v>0</v>
      </c>
      <c r="Q121" s="10">
        <f t="shared" si="9"/>
        <v>0</v>
      </c>
    </row>
    <row r="122" spans="1:17" x14ac:dyDescent="0.25">
      <c r="A122" s="38"/>
      <c r="B122" s="57"/>
      <c r="C122" s="58"/>
      <c r="D122" s="59"/>
      <c r="E122" s="53"/>
      <c r="F122" s="54"/>
      <c r="G122" s="39"/>
      <c r="H122" s="39"/>
      <c r="I122" s="40" t="e">
        <f t="shared" si="7"/>
        <v>#DIV/0!</v>
      </c>
      <c r="J122" s="41"/>
      <c r="K122" s="41"/>
      <c r="L122" s="42">
        <f t="shared" si="8"/>
        <v>0</v>
      </c>
      <c r="Q122" s="10">
        <f t="shared" si="9"/>
        <v>0</v>
      </c>
    </row>
    <row r="123" spans="1:17" x14ac:dyDescent="0.25">
      <c r="A123" s="38"/>
      <c r="B123" s="57"/>
      <c r="C123" s="58"/>
      <c r="D123" s="59"/>
      <c r="E123" s="53"/>
      <c r="F123" s="54"/>
      <c r="G123" s="39"/>
      <c r="H123" s="39"/>
      <c r="I123" s="40" t="e">
        <f t="shared" si="7"/>
        <v>#DIV/0!</v>
      </c>
      <c r="J123" s="41"/>
      <c r="K123" s="41"/>
      <c r="L123" s="42">
        <f t="shared" si="8"/>
        <v>0</v>
      </c>
      <c r="Q123" s="10">
        <f t="shared" si="9"/>
        <v>0</v>
      </c>
    </row>
    <row r="124" spans="1:17" x14ac:dyDescent="0.25">
      <c r="A124" s="38"/>
      <c r="B124" s="57"/>
      <c r="C124" s="58"/>
      <c r="D124" s="59"/>
      <c r="E124" s="53"/>
      <c r="F124" s="54"/>
      <c r="G124" s="39"/>
      <c r="H124" s="39"/>
      <c r="I124" s="40" t="e">
        <f t="shared" si="7"/>
        <v>#DIV/0!</v>
      </c>
      <c r="J124" s="41"/>
      <c r="K124" s="41"/>
      <c r="L124" s="42">
        <f t="shared" si="8"/>
        <v>0</v>
      </c>
      <c r="Q124" s="10">
        <f t="shared" si="9"/>
        <v>0</v>
      </c>
    </row>
    <row r="125" spans="1:17" x14ac:dyDescent="0.25">
      <c r="A125" s="38"/>
      <c r="B125" s="57"/>
      <c r="C125" s="58"/>
      <c r="D125" s="59"/>
      <c r="E125" s="53"/>
      <c r="F125" s="54"/>
      <c r="G125" s="39"/>
      <c r="H125" s="39"/>
      <c r="I125" s="40" t="e">
        <f t="shared" si="7"/>
        <v>#DIV/0!</v>
      </c>
      <c r="J125" s="41"/>
      <c r="K125" s="41"/>
      <c r="L125" s="42">
        <f t="shared" si="8"/>
        <v>0</v>
      </c>
      <c r="Q125" s="10">
        <f t="shared" si="9"/>
        <v>0</v>
      </c>
    </row>
    <row r="126" spans="1:17" ht="90.75" thickBot="1" x14ac:dyDescent="0.3">
      <c r="A126" s="43"/>
      <c r="B126" s="105" t="s">
        <v>41</v>
      </c>
      <c r="C126" s="106"/>
      <c r="D126" s="107"/>
      <c r="E126" s="44" t="s">
        <v>39</v>
      </c>
      <c r="F126" s="45" t="s">
        <v>12</v>
      </c>
      <c r="G126" s="46" t="s">
        <v>12</v>
      </c>
      <c r="H126" s="46" t="s">
        <v>12</v>
      </c>
      <c r="I126" s="47"/>
      <c r="J126" s="48" t="s">
        <v>12</v>
      </c>
      <c r="K126" s="46" t="s">
        <v>12</v>
      </c>
      <c r="L126" s="49" t="s">
        <v>12</v>
      </c>
      <c r="Q126" s="10" t="str">
        <f>B126</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27" spans="1:17" ht="16.5" thickBot="1" x14ac:dyDescent="0.3">
      <c r="A127" s="108" t="s">
        <v>24</v>
      </c>
      <c r="B127" s="109"/>
      <c r="C127" s="109"/>
      <c r="D127" s="109"/>
      <c r="E127" s="109"/>
      <c r="F127" s="109"/>
      <c r="G127" s="109"/>
      <c r="H127" s="109"/>
      <c r="I127" s="109"/>
      <c r="J127" s="109"/>
      <c r="K127" s="110"/>
      <c r="L127" s="50">
        <f>SUM(L100:L125)</f>
        <v>0</v>
      </c>
    </row>
    <row r="128" spans="1:17" x14ac:dyDescent="0.25">
      <c r="A128" s="90" t="s">
        <v>26</v>
      </c>
      <c r="B128" s="91"/>
      <c r="C128" s="91"/>
      <c r="D128" s="91"/>
      <c r="E128" s="91"/>
      <c r="F128" s="91"/>
      <c r="G128" s="91"/>
      <c r="H128" s="91"/>
      <c r="I128" s="91"/>
      <c r="J128" s="91"/>
      <c r="K128" s="91"/>
      <c r="L128" s="92"/>
    </row>
    <row r="129" spans="1:18" ht="42.75" x14ac:dyDescent="0.25">
      <c r="A129" s="93" t="s">
        <v>40</v>
      </c>
      <c r="B129" s="94"/>
      <c r="C129" s="94"/>
      <c r="D129" s="94"/>
      <c r="E129" s="95"/>
      <c r="F129" s="51" t="s">
        <v>0</v>
      </c>
      <c r="G129" s="99" t="s">
        <v>15</v>
      </c>
      <c r="H129" s="100"/>
      <c r="I129" s="100"/>
      <c r="J129" s="100"/>
      <c r="K129" s="100"/>
      <c r="L129" s="101"/>
    </row>
    <row r="130" spans="1:18" ht="16.5" thickBot="1" x14ac:dyDescent="0.3">
      <c r="A130" s="96"/>
      <c r="B130" s="97"/>
      <c r="C130" s="97"/>
      <c r="D130" s="97"/>
      <c r="E130" s="98"/>
      <c r="F130" s="52" t="s">
        <v>25</v>
      </c>
      <c r="G130" s="102"/>
      <c r="H130" s="103"/>
      <c r="I130" s="103"/>
      <c r="J130" s="103"/>
      <c r="K130" s="103"/>
      <c r="L130" s="104"/>
      <c r="R130" s="14">
        <f>G130</f>
        <v>0</v>
      </c>
    </row>
  </sheetData>
  <sheetProtection algorithmName="SHA-512" hashValue="BC/RLkSlAqo2T11kXtDSnPdeFZFrdUcX3GM5aXHjI8GZlNCJnHY4QPMvVh7ZqUV7D7Mg0pZ9bvNy7vf5z6vWeg==" saltValue="8Hz/XTFJyzdNUy8dYzeJHg==" spinCount="100000" sheet="1" selectLockedCells="1"/>
  <protectedRanges>
    <protectedRange password="C770" sqref="A4" name="Range1"/>
    <protectedRange password="C770" sqref="A5:A6" name="Range1_1"/>
    <protectedRange password="C770" sqref="A3" name="Range1_1_1"/>
  </protectedRanges>
  <mergeCells count="205">
    <mergeCell ref="G56:L56"/>
    <mergeCell ref="G58:L58"/>
    <mergeCell ref="G59:L59"/>
    <mergeCell ref="G61:L61"/>
    <mergeCell ref="A103:L103"/>
    <mergeCell ref="A60:E60"/>
    <mergeCell ref="G76:L76"/>
    <mergeCell ref="G75:L75"/>
    <mergeCell ref="D79:F79"/>
    <mergeCell ref="D75:F75"/>
    <mergeCell ref="G66:L66"/>
    <mergeCell ref="E73:L73"/>
    <mergeCell ref="D70:F70"/>
    <mergeCell ref="D71:F71"/>
    <mergeCell ref="G71:L71"/>
    <mergeCell ref="D72:F72"/>
    <mergeCell ref="A57:E57"/>
    <mergeCell ref="A56:E56"/>
    <mergeCell ref="D80:F80"/>
    <mergeCell ref="G80:L80"/>
    <mergeCell ref="D76:F76"/>
    <mergeCell ref="A58:E58"/>
    <mergeCell ref="A59:E59"/>
    <mergeCell ref="G88:L88"/>
    <mergeCell ref="G44:L44"/>
    <mergeCell ref="A13:E13"/>
    <mergeCell ref="A14:E14"/>
    <mergeCell ref="A15:E15"/>
    <mergeCell ref="A16:E16"/>
    <mergeCell ref="A17:E17"/>
    <mergeCell ref="A18:E18"/>
    <mergeCell ref="A19:E19"/>
    <mergeCell ref="G55:L55"/>
    <mergeCell ref="A55:E55"/>
    <mergeCell ref="A22:E22"/>
    <mergeCell ref="A47:E47"/>
    <mergeCell ref="A52:E52"/>
    <mergeCell ref="A34:E34"/>
    <mergeCell ref="A35:E35"/>
    <mergeCell ref="A38:E38"/>
    <mergeCell ref="A32:E32"/>
    <mergeCell ref="A40:E40"/>
    <mergeCell ref="A39:E39"/>
    <mergeCell ref="A33:E33"/>
    <mergeCell ref="A44:E44"/>
    <mergeCell ref="G52:L52"/>
    <mergeCell ref="A53:E53"/>
    <mergeCell ref="G53:L53"/>
    <mergeCell ref="G47:L47"/>
    <mergeCell ref="A48:E48"/>
    <mergeCell ref="A49:E49"/>
    <mergeCell ref="G49:L49"/>
    <mergeCell ref="G16:L16"/>
    <mergeCell ref="G17:L17"/>
    <mergeCell ref="G18:L18"/>
    <mergeCell ref="G19:L19"/>
    <mergeCell ref="G20:L20"/>
    <mergeCell ref="A25:E25"/>
    <mergeCell ref="A41:E41"/>
    <mergeCell ref="A37:E37"/>
    <mergeCell ref="A26:E26"/>
    <mergeCell ref="G25:L25"/>
    <mergeCell ref="G37:L37"/>
    <mergeCell ref="G26:L26"/>
    <mergeCell ref="A27:E27"/>
    <mergeCell ref="G32:L32"/>
    <mergeCell ref="G33:L33"/>
    <mergeCell ref="G35:L35"/>
    <mergeCell ref="G36:L36"/>
    <mergeCell ref="G38:L38"/>
    <mergeCell ref="G39:L39"/>
    <mergeCell ref="G40:L40"/>
    <mergeCell ref="A50:E50"/>
    <mergeCell ref="G50:L50"/>
    <mergeCell ref="A51:E51"/>
    <mergeCell ref="G51:L51"/>
    <mergeCell ref="G1:L1"/>
    <mergeCell ref="A1:B2"/>
    <mergeCell ref="C1:E2"/>
    <mergeCell ref="G11:L11"/>
    <mergeCell ref="A7:L7"/>
    <mergeCell ref="A45:E45"/>
    <mergeCell ref="A11:E11"/>
    <mergeCell ref="A12:E12"/>
    <mergeCell ref="G12:L12"/>
    <mergeCell ref="A21:E21"/>
    <mergeCell ref="A3:L3"/>
    <mergeCell ref="A8:E8"/>
    <mergeCell ref="G8:L8"/>
    <mergeCell ref="A43:E43"/>
    <mergeCell ref="G43:L43"/>
    <mergeCell ref="G45:L45"/>
    <mergeCell ref="A36:E36"/>
    <mergeCell ref="A42:E42"/>
    <mergeCell ref="G42:L42"/>
    <mergeCell ref="A20:E20"/>
    <mergeCell ref="G13:L13"/>
    <mergeCell ref="G14:L14"/>
    <mergeCell ref="G15:L15"/>
    <mergeCell ref="A9:E9"/>
    <mergeCell ref="A5:L5"/>
    <mergeCell ref="G21:L21"/>
    <mergeCell ref="A6:L6"/>
    <mergeCell ref="A4:L4"/>
    <mergeCell ref="A10:L10"/>
    <mergeCell ref="G2:L2"/>
    <mergeCell ref="B105:D105"/>
    <mergeCell ref="D99:F99"/>
    <mergeCell ref="D100:F100"/>
    <mergeCell ref="A99:C100"/>
    <mergeCell ref="A91:L91"/>
    <mergeCell ref="A97:L97"/>
    <mergeCell ref="A101:L101"/>
    <mergeCell ref="A98:L98"/>
    <mergeCell ref="A92:L92"/>
    <mergeCell ref="A96:L96"/>
    <mergeCell ref="A95:L95"/>
    <mergeCell ref="A94:L94"/>
    <mergeCell ref="A93:L93"/>
    <mergeCell ref="B104:D104"/>
    <mergeCell ref="H99:L100"/>
    <mergeCell ref="B102:D102"/>
    <mergeCell ref="G72:L72"/>
    <mergeCell ref="D81:F81"/>
    <mergeCell ref="A46:E46"/>
    <mergeCell ref="G46:L46"/>
    <mergeCell ref="A54:E54"/>
    <mergeCell ref="G79:L79"/>
    <mergeCell ref="D74:F74"/>
    <mergeCell ref="A128:L128"/>
    <mergeCell ref="A129:E130"/>
    <mergeCell ref="G129:L129"/>
    <mergeCell ref="G130:L130"/>
    <mergeCell ref="B111:D111"/>
    <mergeCell ref="B109:D109"/>
    <mergeCell ref="B107:D107"/>
    <mergeCell ref="B106:D106"/>
    <mergeCell ref="B126:D126"/>
    <mergeCell ref="B110:D110"/>
    <mergeCell ref="B125:D125"/>
    <mergeCell ref="B124:D124"/>
    <mergeCell ref="B123:D123"/>
    <mergeCell ref="B115:D115"/>
    <mergeCell ref="B116:D116"/>
    <mergeCell ref="B122:D122"/>
    <mergeCell ref="B117:D117"/>
    <mergeCell ref="B108:D108"/>
    <mergeCell ref="B121:D121"/>
    <mergeCell ref="A127:K127"/>
    <mergeCell ref="B120:D120"/>
    <mergeCell ref="B118:D118"/>
    <mergeCell ref="B119:D119"/>
    <mergeCell ref="B112:D112"/>
    <mergeCell ref="D90:F90"/>
    <mergeCell ref="G90:L90"/>
    <mergeCell ref="A64:C90"/>
    <mergeCell ref="G81:L81"/>
    <mergeCell ref="G68:L68"/>
    <mergeCell ref="D69:F69"/>
    <mergeCell ref="G70:L70"/>
    <mergeCell ref="G65:L65"/>
    <mergeCell ref="D77:F77"/>
    <mergeCell ref="D66:F66"/>
    <mergeCell ref="D67:F67"/>
    <mergeCell ref="D68:F68"/>
    <mergeCell ref="E64:L64"/>
    <mergeCell ref="G74:L74"/>
    <mergeCell ref="G67:L67"/>
    <mergeCell ref="D88:F88"/>
    <mergeCell ref="G69:L69"/>
    <mergeCell ref="D78:F78"/>
    <mergeCell ref="G78:L78"/>
    <mergeCell ref="E82:L82"/>
    <mergeCell ref="D83:F83"/>
    <mergeCell ref="G83:L83"/>
    <mergeCell ref="D84:F84"/>
    <mergeCell ref="G84:L84"/>
    <mergeCell ref="D85:F85"/>
    <mergeCell ref="G85:L85"/>
    <mergeCell ref="D86:F86"/>
    <mergeCell ref="G86:L86"/>
    <mergeCell ref="B113:D113"/>
    <mergeCell ref="B114:D114"/>
    <mergeCell ref="A62:L62"/>
    <mergeCell ref="G77:L77"/>
    <mergeCell ref="D65:F65"/>
    <mergeCell ref="A23:E23"/>
    <mergeCell ref="A28:E28"/>
    <mergeCell ref="A29:E29"/>
    <mergeCell ref="A30:E30"/>
    <mergeCell ref="A31:E31"/>
    <mergeCell ref="A24:E24"/>
    <mergeCell ref="G23:L23"/>
    <mergeCell ref="G24:L24"/>
    <mergeCell ref="G27:L27"/>
    <mergeCell ref="G28:L28"/>
    <mergeCell ref="G29:L29"/>
    <mergeCell ref="G30:L30"/>
    <mergeCell ref="G31:L31"/>
    <mergeCell ref="A63:L63"/>
    <mergeCell ref="D89:F89"/>
    <mergeCell ref="G89:L89"/>
    <mergeCell ref="A61:E61"/>
    <mergeCell ref="D87:F87"/>
    <mergeCell ref="G87:L87"/>
  </mergeCells>
  <conditionalFormatting sqref="G2:L2 G11:L21 G55:G56 G49:L53 G23:L33 G35:L40">
    <cfRule type="containsBlanks" dxfId="20" priority="38" stopIfTrue="1">
      <formula>LEN(TRIM(G2))=0</formula>
    </cfRule>
  </conditionalFormatting>
  <conditionalFormatting sqref="G45:L46 G42:L43">
    <cfRule type="containsBlanks" dxfId="19" priority="37" stopIfTrue="1">
      <formula>LEN(TRIM(G42))=0</formula>
    </cfRule>
  </conditionalFormatting>
  <conditionalFormatting sqref="G65:L68 G74:L77 G70:L71 G69 G79:L80 G78">
    <cfRule type="containsBlanks" dxfId="18" priority="35" stopIfTrue="1">
      <formula>LEN(TRIM(G65))=0</formula>
    </cfRule>
  </conditionalFormatting>
  <conditionalFormatting sqref="G99:G100">
    <cfRule type="containsBlanks" dxfId="17" priority="34" stopIfTrue="1">
      <formula>LEN(TRIM(G99))=0</formula>
    </cfRule>
  </conditionalFormatting>
  <conditionalFormatting sqref="K104">
    <cfRule type="containsBlanks" dxfId="16" priority="26" stopIfTrue="1">
      <formula>LEN(TRIM(K104))=0</formula>
    </cfRule>
  </conditionalFormatting>
  <conditionalFormatting sqref="G105:H125">
    <cfRule type="containsBlanks" dxfId="15" priority="25" stopIfTrue="1">
      <formula>LEN(TRIM(G105))=0</formula>
    </cfRule>
  </conditionalFormatting>
  <conditionalFormatting sqref="J105:J125">
    <cfRule type="containsBlanks" dxfId="14" priority="24" stopIfTrue="1">
      <formula>LEN(TRIM(J105))=0</formula>
    </cfRule>
  </conditionalFormatting>
  <conditionalFormatting sqref="G104:H104">
    <cfRule type="containsBlanks" dxfId="13" priority="28" stopIfTrue="1">
      <formula>LEN(TRIM(G104))=0</formula>
    </cfRule>
  </conditionalFormatting>
  <conditionalFormatting sqref="J104">
    <cfRule type="containsBlanks" dxfId="12" priority="27" stopIfTrue="1">
      <formula>LEN(TRIM(J104))=0</formula>
    </cfRule>
  </conditionalFormatting>
  <conditionalFormatting sqref="K105:K125">
    <cfRule type="containsBlanks" dxfId="11" priority="23" stopIfTrue="1">
      <formula>LEN(TRIM(K105))=0</formula>
    </cfRule>
  </conditionalFormatting>
  <conditionalFormatting sqref="I126">
    <cfRule type="containsBlanks" dxfId="10" priority="22" stopIfTrue="1">
      <formula>LEN(TRIM(I126))=0</formula>
    </cfRule>
  </conditionalFormatting>
  <conditionalFormatting sqref="G130">
    <cfRule type="containsBlanks" dxfId="9" priority="21" stopIfTrue="1">
      <formula>LEN(TRIM(G130))=0</formula>
    </cfRule>
  </conditionalFormatting>
  <conditionalFormatting sqref="R130">
    <cfRule type="containsBlanks" dxfId="8" priority="20" stopIfTrue="1">
      <formula>LEN(TRIM(R130))=0</formula>
    </cfRule>
  </conditionalFormatting>
  <conditionalFormatting sqref="G47:L47">
    <cfRule type="containsBlanks" dxfId="7" priority="14" stopIfTrue="1">
      <formula>LEN(TRIM(G47))=0</formula>
    </cfRule>
  </conditionalFormatting>
  <conditionalFormatting sqref="G58:G59 G61">
    <cfRule type="containsBlanks" dxfId="6" priority="13" stopIfTrue="1">
      <formula>LEN(TRIM(G58))=0</formula>
    </cfRule>
  </conditionalFormatting>
  <conditionalFormatting sqref="G44:L44">
    <cfRule type="containsBlanks" dxfId="5" priority="12" stopIfTrue="1">
      <formula>LEN(TRIM(G44))=0</formula>
    </cfRule>
  </conditionalFormatting>
  <conditionalFormatting sqref="G72:L72">
    <cfRule type="containsBlanks" dxfId="4" priority="11" stopIfTrue="1">
      <formula>LEN(TRIM(G72))=0</formula>
    </cfRule>
  </conditionalFormatting>
  <conditionalFormatting sqref="G81:L81">
    <cfRule type="containsBlanks" dxfId="3" priority="10" stopIfTrue="1">
      <formula>LEN(TRIM(G81))=0</formula>
    </cfRule>
  </conditionalFormatting>
  <conditionalFormatting sqref="G83:L86 G88:L89 G87">
    <cfRule type="containsBlanks" dxfId="2" priority="3" stopIfTrue="1">
      <formula>LEN(TRIM(G83))=0</formula>
    </cfRule>
  </conditionalFormatting>
  <conditionalFormatting sqref="G90:L90">
    <cfRule type="containsBlanks" dxfId="1" priority="2" stopIfTrue="1">
      <formula>LEN(TRIM(G90))=0</formula>
    </cfRule>
  </conditionalFormatting>
  <conditionalFormatting sqref="A11:E61">
    <cfRule type="duplicateValues" dxfId="0" priority="39"/>
  </conditionalFormatting>
  <printOptions horizontalCentered="1"/>
  <pageMargins left="0.3" right="0.3" top="0.5" bottom="0.6" header="0.15" footer="0.3"/>
  <pageSetup paperSize="5" scale="77"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5" x14ac:dyDescent="0.25"/>
  <cols>
    <col min="2" max="2" width="81" customWidth="1"/>
    <col min="3" max="3" width="72.5703125" bestFit="1" customWidth="1"/>
    <col min="5" max="5" width="8.5703125" customWidth="1"/>
  </cols>
  <sheetData>
    <row r="1" spans="1:3" x14ac:dyDescent="0.25">
      <c r="A1" t="s">
        <v>1</v>
      </c>
      <c r="B1" t="s">
        <v>42</v>
      </c>
      <c r="C1" t="s">
        <v>16</v>
      </c>
    </row>
    <row r="2" spans="1:3" x14ac:dyDescent="0.25">
      <c r="A2" t="s">
        <v>2</v>
      </c>
      <c r="B2" t="s">
        <v>43</v>
      </c>
      <c r="C2" t="s">
        <v>17</v>
      </c>
    </row>
    <row r="3" spans="1:3" x14ac:dyDescent="0.25">
      <c r="B3" t="s">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851AE-5CE3-48DB-BB6E-9A02B0DB857E}">
  <ds:schemaRefs>
    <ds:schemaRef ds:uri="http://schemas.microsoft.com/office/2006/metadata/properties"/>
    <ds:schemaRef ds:uri="e6eac9e2-af12-45c7-86ec-223573b1eca8"/>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81b0faf3-33de-474b-b7b9-1da4255b43fc"/>
    <ds:schemaRef ds:uri="http://www.w3.org/XML/1998/namespace"/>
    <ds:schemaRef ds:uri="http://purl.org/dc/elements/1.1/"/>
  </ds:schemaRefs>
</ds:datastoreItem>
</file>

<file path=customXml/itemProps3.xml><?xml version="1.0" encoding="utf-8"?>
<ds:datastoreItem xmlns:ds="http://schemas.openxmlformats.org/officeDocument/2006/customXml" ds:itemID="{DC19B907-F8DD-43C4-836E-70505E72B0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RFI SCOPE-RESPONSE SPREADSHEET</vt:lpstr>
      <vt:lpstr>Drop-downs</vt:lpstr>
      <vt:lpstr>'RFI SCOPE-RESPONSE SPREADSHEET'!Print_Area</vt:lpstr>
      <vt:lpstr>'RFI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Berry,Patricia</cp:lastModifiedBy>
  <cp:lastPrinted>2014-04-04T19:54:25Z</cp:lastPrinted>
  <dcterms:created xsi:type="dcterms:W3CDTF">2013-08-21T17:01:17Z</dcterms:created>
  <dcterms:modified xsi:type="dcterms:W3CDTF">2020-01-15T18:48:47Z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