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mpliance\STATE POSTINGS\Connecticut\2020\"/>
    </mc:Choice>
  </mc:AlternateContent>
  <xr:revisionPtr revIDLastSave="0" documentId="8_{AF3AF67B-6484-4973-BBAF-EF596B00FA9D}" xr6:coauthVersionLast="44" xr6:coauthVersionMax="44" xr10:uidLastSave="{00000000-0000-0000-0000-000000000000}"/>
  <bookViews>
    <workbookView xWindow="28680" yWindow="-120" windowWidth="29040" windowHeight="18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Sheet1!$A$1:$H$32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H25" i="1"/>
  <c r="H18" i="1"/>
  <c r="H15" i="1"/>
  <c r="H44" i="1"/>
  <c r="H17" i="1"/>
  <c r="H10" i="1"/>
  <c r="H108" i="1"/>
  <c r="H107" i="1"/>
  <c r="H8" i="1"/>
  <c r="H38" i="1"/>
  <c r="H7" i="1"/>
  <c r="H46" i="1"/>
  <c r="H74" i="1"/>
  <c r="H76" i="1"/>
  <c r="H75" i="1"/>
  <c r="H104" i="1"/>
  <c r="H77" i="1"/>
  <c r="H103" i="1"/>
  <c r="H94" i="1"/>
  <c r="H96" i="1" l="1"/>
  <c r="H95" i="1"/>
  <c r="H78" i="1"/>
  <c r="H90" i="1"/>
  <c r="H31" i="1"/>
  <c r="H30" i="1"/>
  <c r="H89" i="1"/>
  <c r="H88" i="1"/>
  <c r="H87" i="1"/>
  <c r="H86" i="1"/>
  <c r="H85" i="1"/>
  <c r="H84" i="1"/>
  <c r="H83" i="1"/>
  <c r="H73" i="1"/>
  <c r="H72" i="1"/>
  <c r="H71" i="1"/>
  <c r="H100" i="1"/>
  <c r="H101" i="1"/>
  <c r="H23" i="1"/>
  <c r="H22" i="1"/>
  <c r="H21" i="1"/>
  <c r="H91" i="1"/>
  <c r="H93" i="1"/>
  <c r="H92" i="1"/>
  <c r="H99" i="1"/>
  <c r="H98" i="1"/>
  <c r="H97" i="1"/>
  <c r="H53" i="1"/>
  <c r="H51" i="1"/>
  <c r="H52" i="1"/>
  <c r="H47" i="1"/>
  <c r="H49" i="1"/>
  <c r="H50" i="1"/>
  <c r="H48" i="1"/>
  <c r="H112" i="1"/>
  <c r="H113" i="1"/>
  <c r="H111" i="1"/>
  <c r="H39" i="1"/>
  <c r="H24" i="1" l="1"/>
  <c r="H32" i="1"/>
  <c r="H115" i="1"/>
  <c r="H62" i="1"/>
  <c r="H57" i="1"/>
  <c r="H59" i="1"/>
  <c r="H55" i="1"/>
  <c r="H56" i="1"/>
  <c r="H5" i="1"/>
  <c r="H60" i="1"/>
  <c r="H58" i="1"/>
  <c r="H61" i="1"/>
  <c r="H110" i="1"/>
  <c r="H109" i="1"/>
  <c r="H102" i="1"/>
  <c r="H36" i="1"/>
  <c r="H37" i="1"/>
  <c r="H34" i="1"/>
  <c r="H35" i="1"/>
  <c r="H12" i="1"/>
  <c r="H16" i="1"/>
  <c r="H11" i="1"/>
  <c r="H28" i="1"/>
  <c r="H42" i="1"/>
  <c r="H66" i="1"/>
  <c r="H106" i="1"/>
  <c r="H105" i="1"/>
  <c r="H14" i="1"/>
  <c r="H67" i="1"/>
  <c r="H3" i="1"/>
  <c r="H26" i="1"/>
  <c r="H29" i="1"/>
  <c r="H27" i="1"/>
  <c r="H41" i="1"/>
  <c r="H40" i="1"/>
  <c r="H82" i="1"/>
  <c r="H69" i="1"/>
  <c r="H70" i="1"/>
  <c r="H68" i="1"/>
  <c r="H33" i="1" l="1"/>
  <c r="H81" i="1" l="1"/>
  <c r="H45" i="1"/>
  <c r="H9" i="1"/>
  <c r="H6" i="1"/>
  <c r="H4" i="1"/>
  <c r="H43" i="1"/>
  <c r="H79" i="1"/>
  <c r="H114" i="1"/>
  <c r="H63" i="1"/>
  <c r="H64" i="1"/>
  <c r="H65" i="1"/>
  <c r="H13" i="1"/>
  <c r="H2" i="1"/>
  <c r="H80" i="1"/>
  <c r="H19" i="1"/>
  <c r="H20" i="1"/>
</calcChain>
</file>

<file path=xl/sharedStrings.xml><?xml version="1.0" encoding="utf-8"?>
<sst xmlns="http://schemas.openxmlformats.org/spreadsheetml/2006/main" count="242" uniqueCount="123">
  <si>
    <t>ITEMNO</t>
  </si>
  <si>
    <t>PRODUCT</t>
  </si>
  <si>
    <t>VINTAGE</t>
  </si>
  <si>
    <t>VOLUME</t>
  </si>
  <si>
    <t>BOTPERCASE</t>
  </si>
  <si>
    <t>BOTTLE PRICE</t>
  </si>
  <si>
    <t>CASE PRICE</t>
  </si>
  <si>
    <t>NV</t>
  </si>
  <si>
    <t>MIN BTL PRICE</t>
  </si>
  <si>
    <t>DON GUILLERMO DI MENDOZA CABERNET SAUVIGNON</t>
  </si>
  <si>
    <t>DON GUILLERMO DI MENDOZA MALBEC</t>
  </si>
  <si>
    <t>RASCAL PINOT NOIR</t>
  </si>
  <si>
    <t>RASCAL PINOT GRIS</t>
  </si>
  <si>
    <t>A FAMILY AFFAIR SMALL HARVEST RED</t>
  </si>
  <si>
    <t>COOPER CANYON CABERNET SAUVIGNON</t>
  </si>
  <si>
    <t>McNab Ridge Sauvignon Blanc</t>
  </si>
  <si>
    <t>Zinzilla - Zinfandel</t>
  </si>
  <si>
    <t>McNab Ridge Cabernet Sauvignon</t>
  </si>
  <si>
    <t>McNab Ridge Chardonnay</t>
  </si>
  <si>
    <t>PROSECCO NOTTE ITALIANA</t>
  </si>
  <si>
    <t>LES REMPARTS DE BEL AIR 'K'</t>
  </si>
  <si>
    <t>Bushwood Estate Petite Sirah</t>
  </si>
  <si>
    <t>CEJA SAUVIGNON BLANC</t>
  </si>
  <si>
    <t>CHATEAU TAFFARD</t>
  </si>
  <si>
    <t>LOUIS BLANC VINTAGE COTE DE BROUILLY</t>
  </si>
  <si>
    <t>Hardshore Distilling Company - Original Gin</t>
  </si>
  <si>
    <t>MLB Club Series - Mets Red</t>
  </si>
  <si>
    <t>MLB Club Series - Yankees Cabernet Sauvignon Reserve</t>
  </si>
  <si>
    <t>MLB Club Series - Red Sox California Red Blend</t>
  </si>
  <si>
    <t>Red Car Chardonnay Sonoma Coast</t>
  </si>
  <si>
    <t>Laurel Glen - Counterpoint - Cabernet Sauvignon</t>
  </si>
  <si>
    <t>Laurel Glen - Estate Cabernet Sauvignon</t>
  </si>
  <si>
    <t>Foley Johnson - Estate Bottled - Cabernet Sauvignon</t>
  </si>
  <si>
    <t>Foley Johnson - Rutherford Estate - Meritage</t>
  </si>
  <si>
    <t>Foley Johnson - Carneros Sonoma County - Chardonnay</t>
  </si>
  <si>
    <t>Altvs - Cabernet Sauvignon</t>
  </si>
  <si>
    <t>Merus - Cabernet Sauvignon</t>
  </si>
  <si>
    <t>Cornell Sonoma Country - Cabernet Sauvignon</t>
  </si>
  <si>
    <t>Two Sisters - Chardonnay - Courtney's Vineyard</t>
  </si>
  <si>
    <t>Two Sisters - Pinot Noir - Lindsay's Vineyard</t>
  </si>
  <si>
    <t>Memento Mori - Cabernet Sauvignon</t>
  </si>
  <si>
    <t>72212A</t>
  </si>
  <si>
    <t>70875A</t>
  </si>
  <si>
    <t>Consortium - Cabernet Sauvignon</t>
  </si>
  <si>
    <t>Deep Sea - Chardonnay</t>
  </si>
  <si>
    <t>Conway - Pinot Noir - STA Rita Hills</t>
  </si>
  <si>
    <t>Hindsight - Chardonnay</t>
  </si>
  <si>
    <t>Hindsight - Cabernet Sauvignon</t>
  </si>
  <si>
    <t>Hindsight - Howell Mountain - Cabernet Sauvignon</t>
  </si>
  <si>
    <t>Hindsight - Estate Cabernet Sauvignon</t>
  </si>
  <si>
    <t>Shafer - Red Shoulder - Chardonnay</t>
  </si>
  <si>
    <t>CT7011</t>
  </si>
  <si>
    <t>Windy Trail Vineyards - Chardonnay</t>
  </si>
  <si>
    <t>Windy Trail Vineyards - Pinot Noir</t>
  </si>
  <si>
    <t>McNab Ridge - Sauvignon Blanc</t>
  </si>
  <si>
    <t>McNab Ridge - Largo - Cabernet Sauvignon</t>
  </si>
  <si>
    <t>McNab Ridge - Pinotage</t>
  </si>
  <si>
    <t>Carisma - Syrah</t>
  </si>
  <si>
    <t>McNab Ridge - Chardonnay</t>
  </si>
  <si>
    <t>McNab Ridge - Cabernet Sauvignon</t>
  </si>
  <si>
    <t>McNab Ridge - Petite Sirah</t>
  </si>
  <si>
    <t>McNab Ridge - Cononiah Vineyard - Zinfandel</t>
  </si>
  <si>
    <t>McNab Ridge - Zinfandel Mendocino</t>
  </si>
  <si>
    <t>Fred's Red - Mendocino County</t>
  </si>
  <si>
    <t>Fairway &amp; Vines - Ben Curtis Cuvee- Mendocino Red</t>
  </si>
  <si>
    <t>Ladder Hill - Merlot</t>
  </si>
  <si>
    <t>Wood Paddock - Cabernet Sauvignon</t>
  </si>
  <si>
    <t>Wood Paddock - Pinot Noir</t>
  </si>
  <si>
    <t>Wood Paddock - Chardonnay</t>
  </si>
  <si>
    <t>Margarett's Vineyard - Chardonnay</t>
  </si>
  <si>
    <t>Margarett's Vineyard - Merlot</t>
  </si>
  <si>
    <t>Margarett's Vineyard - Cabernet Sauvignon</t>
  </si>
  <si>
    <t>Margarett's Vineyard - Sirah</t>
  </si>
  <si>
    <t>Margarett's Vineyard - Romer Red</t>
  </si>
  <si>
    <t>Margarett's Vineyard - Sauvignon Blanc</t>
  </si>
  <si>
    <t>Margarett's Vineyard - Zinfandel</t>
  </si>
  <si>
    <t>Sandy Bank - Cabernet Sauvignon</t>
  </si>
  <si>
    <t>Sandy Bank - Chardonnay</t>
  </si>
  <si>
    <t>Sandy Bank - Pinot Noir</t>
  </si>
  <si>
    <t>River Walk - Chardonnay</t>
  </si>
  <si>
    <t>River Walk - Pinot Noir</t>
  </si>
  <si>
    <t>River Walk - Cabernet Sauvignon</t>
  </si>
  <si>
    <t>Donati  Family - Sorelle Per Sempre - Rouge</t>
  </si>
  <si>
    <t>Donati Family - Claret</t>
  </si>
  <si>
    <t>Donati Family - Merlot</t>
  </si>
  <si>
    <t>Santa Barbara Crossing - Pinot Noir</t>
  </si>
  <si>
    <t>Santa Barbara Crossing - Chardonnay</t>
  </si>
  <si>
    <t>Oakwood - Cabernet Sauvignon</t>
  </si>
  <si>
    <t>Oakwood - Chardonnay</t>
  </si>
  <si>
    <t>Oakwood - Merlot</t>
  </si>
  <si>
    <t>Redwood Vineyards - Cabernet Sauvignon</t>
  </si>
  <si>
    <t>70916A</t>
  </si>
  <si>
    <t>Redwood Vineyards - Chardonnay</t>
  </si>
  <si>
    <t>70917A</t>
  </si>
  <si>
    <t>Redwood Vineyards - Merlot</t>
  </si>
  <si>
    <t>Redwood Vineyards - Pinot Grigio</t>
  </si>
  <si>
    <t>Redwood Vineyards - Pinot Noir</t>
  </si>
  <si>
    <t>Fossil River - Cabernet Sauvignon</t>
  </si>
  <si>
    <t>Fossil River - Chardonnay</t>
  </si>
  <si>
    <t>Replica - Chardonnay - Knockoff</t>
  </si>
  <si>
    <t>Pam's Unoaked Chardonnay</t>
  </si>
  <si>
    <t>Ron Rubin - Russian River Valley - Chardonnay</t>
  </si>
  <si>
    <t>Ron Rubin - Russian River Valley - Pinot Noir</t>
  </si>
  <si>
    <t>Ron Rubin - Russian River - Pinot Gris</t>
  </si>
  <si>
    <t>Terrebonne Estate - Pinot Noir</t>
  </si>
  <si>
    <t>Pacific View Vineyards - Pinot Noir</t>
  </si>
  <si>
    <t>The Pinot - Willamette Valley Situation - Pinot Noir</t>
  </si>
  <si>
    <t>Pacific - Pinot Noir</t>
  </si>
  <si>
    <t>Pacific - Pinot Rose</t>
  </si>
  <si>
    <t>Pacific - Pinot Gris</t>
  </si>
  <si>
    <t>Louis Pommery Brut - California</t>
  </si>
  <si>
    <t>Chateau Jaumard</t>
  </si>
  <si>
    <t>La Cape Du Chateau D'Alix</t>
  </si>
  <si>
    <t>Chateau Rossignol</t>
  </si>
  <si>
    <t>Vieux Chateau Chambeau</t>
  </si>
  <si>
    <t>12836C</t>
  </si>
  <si>
    <t>Chateau Tour des Agasseaux</t>
  </si>
  <si>
    <t>Domaine Bunan - Bandol</t>
  </si>
  <si>
    <t>Louis Blanc - Crozes Hermitage</t>
  </si>
  <si>
    <t>Cuvee Anais of Condorcet</t>
  </si>
  <si>
    <t>Domaine Condorcet</t>
  </si>
  <si>
    <t>Fanny Rose - La Citadelle de Diamant</t>
  </si>
  <si>
    <t>Marius Cabernet Sauvignon - La Citadelle de Diamant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</si>
</sst>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\(&quot;$&quot;#,##0.00\)"/>
  </numFmts>
  <fonts count="6" x14ac:knownFonts="1">
    <font>
      <sz val="10"/>
      <name val="Arial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2" xfId="2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/>
    </xf>
    <xf numFmtId="164" fontId="2" fillId="0" borderId="1" xfId="2" applyNumberFormat="1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2" fillId="0" borderId="1" xfId="2" applyFont="1" applyBorder="1"/>
    <xf numFmtId="0" fontId="2" fillId="0" borderId="1" xfId="2" applyFont="1" applyBorder="1" applyAlignment="1">
      <alignment horizontal="right"/>
    </xf>
    <xf numFmtId="44" fontId="2" fillId="0" borderId="0" xfId="3" applyFont="1"/>
    <xf numFmtId="44" fontId="2" fillId="0" borderId="0" xfId="3" applyFont="1" applyAlignment="1">
      <alignment horizontal="right"/>
    </xf>
    <xf numFmtId="44" fontId="4" fillId="2" borderId="2" xfId="3" applyFont="1" applyFill="1" applyBorder="1" applyAlignment="1">
      <alignment horizontal="center" wrapText="1"/>
    </xf>
    <xf numFmtId="44" fontId="2" fillId="0" borderId="1" xfId="3" applyFont="1" applyBorder="1"/>
    <xf numFmtId="44" fontId="2" fillId="0" borderId="1" xfId="3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0" xfId="2" applyNumberFormat="1" applyFont="1" applyBorder="1" applyAlignment="1">
      <alignment horizontal="right"/>
    </xf>
    <xf numFmtId="44" fontId="2" fillId="0" borderId="0" xfId="3" applyFont="1" applyBorder="1" applyAlignment="1">
      <alignment horizontal="right"/>
    </xf>
    <xf numFmtId="44" fontId="2" fillId="0" borderId="0" xfId="3" applyFont="1" applyBorder="1"/>
  </cellXfs>
  <cellStyles count="4">
    <cellStyle name="Currency" xfId="3" builtinId="4"/>
    <cellStyle name="Normal" xfId="0" builtinId="0"/>
    <cellStyle name="Normal 2" xfId="1" xr:uid="{00000000-0005-0000-0000-000002000000}"/>
    <cellStyle name="Normal_Sheet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zoomScaleNormal="100" workbookViewId="0">
      <selection activeCell="B34" sqref="B34"/>
    </sheetView>
  </sheetViews>
  <sheetFormatPr defaultRowHeight="14.25" x14ac:dyDescent="0.2"/>
  <cols>
    <col min="1" max="1" width="16.140625" style="5" customWidth="1"/>
    <col min="2" max="2" width="77.140625" style="4" bestFit="1" customWidth="1"/>
    <col min="3" max="3" width="5.85546875" style="4" bestFit="1" customWidth="1"/>
    <col min="4" max="5" width="10.140625" style="4" bestFit="1" customWidth="1"/>
    <col min="6" max="6" width="17.28515625" style="4" bestFit="1" customWidth="1"/>
    <col min="7" max="7" width="11.42578125" style="12" customWidth="1"/>
    <col min="8" max="8" width="10.140625" style="12" customWidth="1"/>
    <col min="9" max="16384" width="9.140625" style="4"/>
  </cols>
  <sheetData>
    <row r="1" spans="1:8" s="1" customFormat="1" ht="45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4" t="s">
        <v>6</v>
      </c>
      <c r="H1" s="14" t="s">
        <v>8</v>
      </c>
    </row>
    <row r="2" spans="1:8" x14ac:dyDescent="0.2">
      <c r="A2" s="2">
        <v>70743</v>
      </c>
      <c r="B2" s="3" t="s">
        <v>13</v>
      </c>
      <c r="C2" s="2" t="s">
        <v>7</v>
      </c>
      <c r="D2" s="3">
        <v>0.75</v>
      </c>
      <c r="E2" s="3">
        <v>12</v>
      </c>
      <c r="F2" s="8"/>
      <c r="G2" s="16">
        <v>72</v>
      </c>
      <c r="H2" s="16">
        <f>G2/8-0.01</f>
        <v>8.99</v>
      </c>
    </row>
    <row r="3" spans="1:8" x14ac:dyDescent="0.2">
      <c r="A3" s="2">
        <v>72012</v>
      </c>
      <c r="B3" s="3" t="s">
        <v>35</v>
      </c>
      <c r="C3" s="3" t="s">
        <v>7</v>
      </c>
      <c r="D3" s="3">
        <v>0.75</v>
      </c>
      <c r="E3" s="3">
        <v>6</v>
      </c>
      <c r="F3" s="3"/>
      <c r="G3" s="16">
        <v>362</v>
      </c>
      <c r="H3" s="15">
        <f>G3/8-0.01</f>
        <v>45.24</v>
      </c>
    </row>
    <row r="4" spans="1:8" x14ac:dyDescent="0.2">
      <c r="A4" s="2">
        <v>70888</v>
      </c>
      <c r="B4" s="3" t="s">
        <v>21</v>
      </c>
      <c r="C4" s="2" t="s">
        <v>7</v>
      </c>
      <c r="D4" s="3">
        <v>0.75</v>
      </c>
      <c r="E4" s="3">
        <v>12</v>
      </c>
      <c r="F4" s="8"/>
      <c r="G4" s="16">
        <v>121</v>
      </c>
      <c r="H4" s="15">
        <f>G4/E4+0.5</f>
        <v>10.583333333333334</v>
      </c>
    </row>
    <row r="5" spans="1:8" x14ac:dyDescent="0.2">
      <c r="A5" s="2">
        <v>72117</v>
      </c>
      <c r="B5" s="3" t="s">
        <v>57</v>
      </c>
      <c r="C5" s="3" t="s">
        <v>7</v>
      </c>
      <c r="D5" s="3">
        <v>0.75</v>
      </c>
      <c r="E5" s="3">
        <v>12</v>
      </c>
      <c r="F5" s="3"/>
      <c r="G5" s="15">
        <v>146</v>
      </c>
      <c r="H5" s="15">
        <f t="shared" ref="H5:H6" si="0">G5/8-0.01</f>
        <v>18.239999999999998</v>
      </c>
    </row>
    <row r="6" spans="1:8" x14ac:dyDescent="0.2">
      <c r="A6" s="9">
        <v>70988</v>
      </c>
      <c r="B6" s="10" t="s">
        <v>22</v>
      </c>
      <c r="C6" s="9" t="s">
        <v>7</v>
      </c>
      <c r="D6" s="11">
        <v>0.75</v>
      </c>
      <c r="E6" s="11">
        <v>12</v>
      </c>
      <c r="F6" s="8"/>
      <c r="G6" s="16">
        <v>208</v>
      </c>
      <c r="H6" s="16">
        <f t="shared" si="0"/>
        <v>25.99</v>
      </c>
    </row>
    <row r="7" spans="1:8" x14ac:dyDescent="0.2">
      <c r="A7" s="2">
        <v>10346</v>
      </c>
      <c r="B7" s="3" t="s">
        <v>111</v>
      </c>
      <c r="C7" s="3" t="s">
        <v>7</v>
      </c>
      <c r="D7" s="3">
        <v>0.75</v>
      </c>
      <c r="E7" s="3">
        <v>12</v>
      </c>
      <c r="F7" s="3"/>
      <c r="G7" s="15">
        <v>120</v>
      </c>
      <c r="H7" s="15">
        <f>G7/8-0.01</f>
        <v>14.99</v>
      </c>
    </row>
    <row r="8" spans="1:8" x14ac:dyDescent="0.2">
      <c r="A8" s="2">
        <v>12513</v>
      </c>
      <c r="B8" s="3" t="s">
        <v>113</v>
      </c>
      <c r="C8" s="3" t="s">
        <v>7</v>
      </c>
      <c r="D8" s="3">
        <v>0.75</v>
      </c>
      <c r="E8" s="3">
        <v>12</v>
      </c>
      <c r="F8" s="3"/>
      <c r="G8" s="15">
        <v>120</v>
      </c>
      <c r="H8" s="15">
        <f t="shared" ref="H8" si="1">G8/8-0.01</f>
        <v>14.99</v>
      </c>
    </row>
    <row r="9" spans="1:8" x14ac:dyDescent="0.2">
      <c r="A9" s="2">
        <v>12392</v>
      </c>
      <c r="B9" s="3" t="s">
        <v>23</v>
      </c>
      <c r="C9" s="2" t="s">
        <v>7</v>
      </c>
      <c r="D9" s="3">
        <v>0.75</v>
      </c>
      <c r="E9" s="3">
        <v>12</v>
      </c>
      <c r="F9" s="8"/>
      <c r="G9" s="16">
        <v>240</v>
      </c>
      <c r="H9" s="15">
        <f>G9/E9+0.5</f>
        <v>20.5</v>
      </c>
    </row>
    <row r="10" spans="1:8" x14ac:dyDescent="0.2">
      <c r="A10" s="2">
        <v>12835</v>
      </c>
      <c r="B10" s="3" t="s">
        <v>116</v>
      </c>
      <c r="C10" s="3" t="s">
        <v>7</v>
      </c>
      <c r="D10" s="3">
        <v>0.75</v>
      </c>
      <c r="E10" s="3">
        <v>12</v>
      </c>
      <c r="F10" s="3"/>
      <c r="G10" s="15">
        <v>299</v>
      </c>
      <c r="H10" s="15">
        <f>G10/8-0.01</f>
        <v>37.365000000000002</v>
      </c>
    </row>
    <row r="11" spans="1:8" x14ac:dyDescent="0.2">
      <c r="A11" s="2">
        <v>72241</v>
      </c>
      <c r="B11" s="3" t="s">
        <v>43</v>
      </c>
      <c r="C11" s="3" t="s">
        <v>7</v>
      </c>
      <c r="D11" s="3">
        <v>0.75</v>
      </c>
      <c r="E11" s="3">
        <v>12</v>
      </c>
      <c r="F11" s="3"/>
      <c r="G11" s="15">
        <v>264</v>
      </c>
      <c r="H11" s="15">
        <f t="shared" ref="H11:H23" si="2">G11/8-0.01</f>
        <v>32.99</v>
      </c>
    </row>
    <row r="12" spans="1:8" x14ac:dyDescent="0.2">
      <c r="A12" s="2">
        <v>72084</v>
      </c>
      <c r="B12" s="3" t="s">
        <v>45</v>
      </c>
      <c r="C12" s="3" t="s">
        <v>7</v>
      </c>
      <c r="D12" s="3">
        <v>0.75</v>
      </c>
      <c r="E12" s="3">
        <v>12</v>
      </c>
      <c r="F12" s="3"/>
      <c r="G12" s="15">
        <v>302</v>
      </c>
      <c r="H12" s="15">
        <f t="shared" si="2"/>
        <v>37.74</v>
      </c>
    </row>
    <row r="13" spans="1:8" x14ac:dyDescent="0.2">
      <c r="A13" s="9">
        <v>70902</v>
      </c>
      <c r="B13" s="10" t="s">
        <v>14</v>
      </c>
      <c r="C13" s="9" t="s">
        <v>7</v>
      </c>
      <c r="D13" s="11">
        <v>0.75</v>
      </c>
      <c r="E13" s="11">
        <v>12</v>
      </c>
      <c r="F13" s="8"/>
      <c r="G13" s="16">
        <v>80</v>
      </c>
      <c r="H13" s="16">
        <f t="shared" si="2"/>
        <v>9.99</v>
      </c>
    </row>
    <row r="14" spans="1:8" x14ac:dyDescent="0.2">
      <c r="A14" s="2">
        <v>72243</v>
      </c>
      <c r="B14" s="3" t="s">
        <v>37</v>
      </c>
      <c r="C14" s="3" t="s">
        <v>7</v>
      </c>
      <c r="D14" s="3">
        <v>0.75</v>
      </c>
      <c r="E14" s="3">
        <v>12</v>
      </c>
      <c r="F14" s="3"/>
      <c r="G14" s="16">
        <v>1036</v>
      </c>
      <c r="H14" s="15">
        <f t="shared" si="2"/>
        <v>129.49</v>
      </c>
    </row>
    <row r="15" spans="1:8" x14ac:dyDescent="0.2">
      <c r="A15" s="2">
        <v>12861</v>
      </c>
      <c r="B15" s="3" t="s">
        <v>119</v>
      </c>
      <c r="C15" s="3" t="s">
        <v>7</v>
      </c>
      <c r="D15" s="3">
        <v>0.75</v>
      </c>
      <c r="E15" s="3">
        <v>12</v>
      </c>
      <c r="F15" s="3"/>
      <c r="G15" s="15">
        <v>593</v>
      </c>
      <c r="H15" s="15">
        <f t="shared" si="2"/>
        <v>74.114999999999995</v>
      </c>
    </row>
    <row r="16" spans="1:8" x14ac:dyDescent="0.2">
      <c r="A16" s="2">
        <v>70947</v>
      </c>
      <c r="B16" s="3" t="s">
        <v>44</v>
      </c>
      <c r="C16" s="3" t="s">
        <v>7</v>
      </c>
      <c r="D16" s="3">
        <v>0.75</v>
      </c>
      <c r="E16" s="3">
        <v>12</v>
      </c>
      <c r="F16" s="3"/>
      <c r="G16" s="15">
        <v>166</v>
      </c>
      <c r="H16" s="15">
        <f t="shared" si="2"/>
        <v>20.74</v>
      </c>
    </row>
    <row r="17" spans="1:8" x14ac:dyDescent="0.2">
      <c r="A17" s="2">
        <v>10588</v>
      </c>
      <c r="B17" s="3" t="s">
        <v>117</v>
      </c>
      <c r="C17" s="3" t="s">
        <v>7</v>
      </c>
      <c r="D17" s="3">
        <v>0.75</v>
      </c>
      <c r="E17" s="3">
        <v>12</v>
      </c>
      <c r="F17" s="3"/>
      <c r="G17" s="15">
        <v>250</v>
      </c>
      <c r="H17" s="15">
        <f t="shared" si="2"/>
        <v>31.24</v>
      </c>
    </row>
    <row r="18" spans="1:8" x14ac:dyDescent="0.2">
      <c r="A18" s="2">
        <v>12843</v>
      </c>
      <c r="B18" s="3" t="s">
        <v>120</v>
      </c>
      <c r="C18" s="3" t="s">
        <v>7</v>
      </c>
      <c r="D18" s="3">
        <v>0.75</v>
      </c>
      <c r="E18" s="3">
        <v>12</v>
      </c>
      <c r="F18" s="3"/>
      <c r="G18" s="15">
        <v>593</v>
      </c>
      <c r="H18" s="15">
        <f t="shared" si="2"/>
        <v>74.114999999999995</v>
      </c>
    </row>
    <row r="19" spans="1:8" x14ac:dyDescent="0.2">
      <c r="A19" s="2">
        <v>99042</v>
      </c>
      <c r="B19" s="3" t="s">
        <v>9</v>
      </c>
      <c r="C19" s="2" t="s">
        <v>7</v>
      </c>
      <c r="D19" s="3">
        <v>0.75</v>
      </c>
      <c r="E19" s="3">
        <v>12</v>
      </c>
      <c r="F19" s="8"/>
      <c r="G19" s="16">
        <v>88</v>
      </c>
      <c r="H19" s="16">
        <f t="shared" si="2"/>
        <v>10.99</v>
      </c>
    </row>
    <row r="20" spans="1:8" x14ac:dyDescent="0.2">
      <c r="A20" s="2">
        <v>99041</v>
      </c>
      <c r="B20" s="3" t="s">
        <v>10</v>
      </c>
      <c r="C20" s="2" t="s">
        <v>7</v>
      </c>
      <c r="D20" s="3">
        <v>0.75</v>
      </c>
      <c r="E20" s="3">
        <v>12</v>
      </c>
      <c r="F20" s="8"/>
      <c r="G20" s="16">
        <v>80</v>
      </c>
      <c r="H20" s="16">
        <f t="shared" si="2"/>
        <v>9.99</v>
      </c>
    </row>
    <row r="21" spans="1:8" x14ac:dyDescent="0.2">
      <c r="A21" s="2">
        <v>72009</v>
      </c>
      <c r="B21" s="3" t="s">
        <v>82</v>
      </c>
      <c r="C21" s="3" t="s">
        <v>7</v>
      </c>
      <c r="D21" s="3">
        <v>0.75</v>
      </c>
      <c r="E21" s="3">
        <v>12</v>
      </c>
      <c r="F21" s="3"/>
      <c r="G21" s="15">
        <v>96</v>
      </c>
      <c r="H21" s="15">
        <f t="shared" si="2"/>
        <v>11.99</v>
      </c>
    </row>
    <row r="22" spans="1:8" x14ac:dyDescent="0.2">
      <c r="A22" s="2">
        <v>70711</v>
      </c>
      <c r="B22" s="3" t="s">
        <v>83</v>
      </c>
      <c r="C22" s="3" t="s">
        <v>7</v>
      </c>
      <c r="D22" s="3">
        <v>0.75</v>
      </c>
      <c r="E22" s="3">
        <v>12</v>
      </c>
      <c r="F22" s="3"/>
      <c r="G22" s="15">
        <v>120</v>
      </c>
      <c r="H22" s="15">
        <f t="shared" si="2"/>
        <v>14.99</v>
      </c>
    </row>
    <row r="23" spans="1:8" x14ac:dyDescent="0.2">
      <c r="A23" s="2">
        <v>70713</v>
      </c>
      <c r="B23" s="3" t="s">
        <v>84</v>
      </c>
      <c r="C23" s="3" t="s">
        <v>7</v>
      </c>
      <c r="D23" s="3">
        <v>0.75</v>
      </c>
      <c r="E23" s="3">
        <v>12</v>
      </c>
      <c r="F23" s="3"/>
      <c r="G23" s="15">
        <v>120</v>
      </c>
      <c r="H23" s="15">
        <f t="shared" si="2"/>
        <v>14.99</v>
      </c>
    </row>
    <row r="24" spans="1:8" x14ac:dyDescent="0.2">
      <c r="A24" s="2">
        <v>72207</v>
      </c>
      <c r="B24" s="3" t="s">
        <v>64</v>
      </c>
      <c r="C24" s="3" t="s">
        <v>7</v>
      </c>
      <c r="D24" s="3">
        <v>0.75</v>
      </c>
      <c r="E24" s="3">
        <v>12</v>
      </c>
      <c r="F24" s="3"/>
      <c r="G24" s="15">
        <v>162</v>
      </c>
      <c r="H24" s="15">
        <f t="shared" ref="H24:H32" si="3">G24/8-0.01</f>
        <v>20.239999999999998</v>
      </c>
    </row>
    <row r="25" spans="1:8" x14ac:dyDescent="0.2">
      <c r="A25" s="2">
        <v>12936</v>
      </c>
      <c r="B25" s="3" t="s">
        <v>121</v>
      </c>
      <c r="C25" s="3" t="s">
        <v>7</v>
      </c>
      <c r="D25" s="3">
        <v>0.75</v>
      </c>
      <c r="E25" s="3">
        <v>12</v>
      </c>
      <c r="F25" s="3"/>
      <c r="G25" s="15">
        <v>176</v>
      </c>
      <c r="H25" s="15">
        <f t="shared" si="3"/>
        <v>21.99</v>
      </c>
    </row>
    <row r="26" spans="1:8" x14ac:dyDescent="0.2">
      <c r="A26" s="2">
        <v>72090</v>
      </c>
      <c r="B26" s="3" t="s">
        <v>34</v>
      </c>
      <c r="C26" s="3" t="s">
        <v>7</v>
      </c>
      <c r="D26" s="3">
        <v>0.75</v>
      </c>
      <c r="E26" s="3">
        <v>12</v>
      </c>
      <c r="F26" s="3"/>
      <c r="G26" s="16">
        <v>218</v>
      </c>
      <c r="H26" s="15">
        <f t="shared" si="3"/>
        <v>27.24</v>
      </c>
    </row>
    <row r="27" spans="1:8" x14ac:dyDescent="0.2">
      <c r="A27" s="2">
        <v>70875</v>
      </c>
      <c r="B27" s="3" t="s">
        <v>32</v>
      </c>
      <c r="C27" s="3" t="s">
        <v>7</v>
      </c>
      <c r="D27" s="3">
        <v>0.75</v>
      </c>
      <c r="E27" s="3">
        <v>6</v>
      </c>
      <c r="F27" s="3"/>
      <c r="G27" s="16">
        <v>170</v>
      </c>
      <c r="H27" s="15">
        <f t="shared" si="3"/>
        <v>21.24</v>
      </c>
    </row>
    <row r="28" spans="1:8" x14ac:dyDescent="0.2">
      <c r="A28" s="2" t="s">
        <v>42</v>
      </c>
      <c r="B28" s="3" t="s">
        <v>32</v>
      </c>
      <c r="C28" s="3" t="s">
        <v>7</v>
      </c>
      <c r="D28" s="3">
        <v>1.5</v>
      </c>
      <c r="E28" s="3">
        <v>6</v>
      </c>
      <c r="F28" s="3"/>
      <c r="G28" s="16">
        <v>362</v>
      </c>
      <c r="H28" s="15">
        <f t="shared" si="3"/>
        <v>45.24</v>
      </c>
    </row>
    <row r="29" spans="1:8" x14ac:dyDescent="0.2">
      <c r="A29" s="2">
        <v>70877</v>
      </c>
      <c r="B29" s="3" t="s">
        <v>33</v>
      </c>
      <c r="C29" s="3" t="s">
        <v>7</v>
      </c>
      <c r="D29" s="3">
        <v>0.75</v>
      </c>
      <c r="E29" s="3">
        <v>6</v>
      </c>
      <c r="F29" s="3"/>
      <c r="G29" s="16">
        <v>162</v>
      </c>
      <c r="H29" s="15">
        <f t="shared" si="3"/>
        <v>20.239999999999998</v>
      </c>
    </row>
    <row r="30" spans="1:8" x14ac:dyDescent="0.2">
      <c r="A30" s="2">
        <v>72152</v>
      </c>
      <c r="B30" s="3" t="s">
        <v>97</v>
      </c>
      <c r="C30" s="3" t="s">
        <v>7</v>
      </c>
      <c r="D30" s="3">
        <v>0.75</v>
      </c>
      <c r="E30" s="3">
        <v>12</v>
      </c>
      <c r="F30" s="3"/>
      <c r="G30" s="15">
        <v>66</v>
      </c>
      <c r="H30" s="15">
        <f t="shared" si="3"/>
        <v>8.24</v>
      </c>
    </row>
    <row r="31" spans="1:8" x14ac:dyDescent="0.2">
      <c r="A31" s="2">
        <v>72153</v>
      </c>
      <c r="B31" s="3" t="s">
        <v>98</v>
      </c>
      <c r="C31" s="3" t="s">
        <v>7</v>
      </c>
      <c r="D31" s="3">
        <v>0.75</v>
      </c>
      <c r="E31" s="3">
        <v>12</v>
      </c>
      <c r="F31" s="3"/>
      <c r="G31" s="15">
        <v>66</v>
      </c>
      <c r="H31" s="15">
        <f t="shared" si="3"/>
        <v>8.24</v>
      </c>
    </row>
    <row r="32" spans="1:8" x14ac:dyDescent="0.2">
      <c r="A32" s="2">
        <v>72109</v>
      </c>
      <c r="B32" s="3" t="s">
        <v>63</v>
      </c>
      <c r="C32" s="3" t="s">
        <v>7</v>
      </c>
      <c r="D32" s="3">
        <v>0.75</v>
      </c>
      <c r="E32" s="3">
        <v>12</v>
      </c>
      <c r="F32" s="3"/>
      <c r="G32" s="15">
        <v>98</v>
      </c>
      <c r="H32" s="15">
        <f t="shared" si="3"/>
        <v>12.24</v>
      </c>
    </row>
    <row r="33" spans="1:8" x14ac:dyDescent="0.2">
      <c r="A33" s="5">
        <v>72245</v>
      </c>
      <c r="B33" s="4" t="s">
        <v>25</v>
      </c>
      <c r="C33" s="4" t="s">
        <v>7</v>
      </c>
      <c r="D33" s="4">
        <v>0.75</v>
      </c>
      <c r="E33" s="4">
        <v>6</v>
      </c>
      <c r="G33" s="13">
        <v>140</v>
      </c>
      <c r="H33" s="12">
        <f t="shared" ref="H33:H37" si="4">G33/8-0.01</f>
        <v>17.489999999999998</v>
      </c>
    </row>
    <row r="34" spans="1:8" x14ac:dyDescent="0.2">
      <c r="A34" s="5">
        <v>70721</v>
      </c>
      <c r="B34" s="4" t="s">
        <v>47</v>
      </c>
      <c r="C34" s="4" t="s">
        <v>7</v>
      </c>
      <c r="D34" s="4">
        <v>0.75</v>
      </c>
      <c r="E34" s="4">
        <v>12</v>
      </c>
      <c r="G34" s="12">
        <v>242</v>
      </c>
      <c r="H34" s="12">
        <f t="shared" si="4"/>
        <v>30.24</v>
      </c>
    </row>
    <row r="35" spans="1:8" x14ac:dyDescent="0.2">
      <c r="A35" s="5">
        <v>70722</v>
      </c>
      <c r="B35" s="4" t="s">
        <v>46</v>
      </c>
      <c r="C35" s="4" t="s">
        <v>7</v>
      </c>
      <c r="D35" s="4">
        <v>0.75</v>
      </c>
      <c r="E35" s="4">
        <v>12</v>
      </c>
      <c r="G35" s="12">
        <v>186</v>
      </c>
      <c r="H35" s="12">
        <f t="shared" si="4"/>
        <v>23.24</v>
      </c>
    </row>
    <row r="36" spans="1:8" x14ac:dyDescent="0.2">
      <c r="A36" s="5">
        <v>72189</v>
      </c>
      <c r="B36" s="4" t="s">
        <v>49</v>
      </c>
      <c r="C36" s="4" t="s">
        <v>7</v>
      </c>
      <c r="D36" s="4">
        <v>0.75</v>
      </c>
      <c r="E36" s="4">
        <v>6</v>
      </c>
      <c r="G36" s="12">
        <v>248</v>
      </c>
      <c r="H36" s="12">
        <f t="shared" si="4"/>
        <v>30.99</v>
      </c>
    </row>
    <row r="37" spans="1:8" x14ac:dyDescent="0.2">
      <c r="A37" s="5">
        <v>72188</v>
      </c>
      <c r="B37" s="4" t="s">
        <v>48</v>
      </c>
      <c r="C37" s="4" t="s">
        <v>7</v>
      </c>
      <c r="D37" s="4">
        <v>0.75</v>
      </c>
      <c r="E37" s="4">
        <v>6</v>
      </c>
      <c r="G37" s="12">
        <v>240</v>
      </c>
      <c r="H37" s="12">
        <f t="shared" si="4"/>
        <v>29.99</v>
      </c>
    </row>
    <row r="38" spans="1:8" x14ac:dyDescent="0.2">
      <c r="A38" s="5">
        <v>12842</v>
      </c>
      <c r="B38" s="4" t="s">
        <v>112</v>
      </c>
      <c r="C38" s="4" t="s">
        <v>7</v>
      </c>
      <c r="D38" s="4">
        <v>0.75</v>
      </c>
      <c r="E38" s="4">
        <v>12</v>
      </c>
      <c r="G38" s="12">
        <v>360</v>
      </c>
      <c r="H38" s="12">
        <f t="shared" ref="H38:H42" si="5">G38/8-0.01</f>
        <v>44.99</v>
      </c>
    </row>
    <row r="39" spans="1:8" x14ac:dyDescent="0.2">
      <c r="A39" s="5">
        <v>72149</v>
      </c>
      <c r="B39" s="4" t="s">
        <v>65</v>
      </c>
      <c r="C39" s="4" t="s">
        <v>7</v>
      </c>
      <c r="D39" s="4">
        <v>0.75</v>
      </c>
      <c r="E39" s="4">
        <v>12</v>
      </c>
      <c r="G39" s="12">
        <v>90</v>
      </c>
      <c r="H39" s="12">
        <f t="shared" si="5"/>
        <v>11.24</v>
      </c>
    </row>
    <row r="40" spans="1:8" x14ac:dyDescent="0.2">
      <c r="A40" s="5">
        <v>72211</v>
      </c>
      <c r="B40" s="4" t="s">
        <v>30</v>
      </c>
      <c r="C40" s="4" t="s">
        <v>7</v>
      </c>
      <c r="D40" s="4">
        <v>0.75</v>
      </c>
      <c r="E40" s="4">
        <v>12</v>
      </c>
      <c r="G40" s="13">
        <v>388</v>
      </c>
      <c r="H40" s="12">
        <f t="shared" si="5"/>
        <v>48.49</v>
      </c>
    </row>
    <row r="41" spans="1:8" x14ac:dyDescent="0.2">
      <c r="A41" s="5">
        <v>72212</v>
      </c>
      <c r="B41" s="4" t="s">
        <v>31</v>
      </c>
      <c r="C41" s="4" t="s">
        <v>7</v>
      </c>
      <c r="D41" s="4">
        <v>0.75</v>
      </c>
      <c r="E41" s="4">
        <v>12</v>
      </c>
      <c r="G41" s="13">
        <v>320</v>
      </c>
      <c r="H41" s="12">
        <f t="shared" si="5"/>
        <v>39.99</v>
      </c>
    </row>
    <row r="42" spans="1:8" x14ac:dyDescent="0.2">
      <c r="A42" s="5" t="s">
        <v>41</v>
      </c>
      <c r="B42" s="4" t="s">
        <v>31</v>
      </c>
      <c r="C42" s="4" t="s">
        <v>7</v>
      </c>
      <c r="D42" s="4">
        <v>0.75</v>
      </c>
      <c r="E42" s="4">
        <v>6</v>
      </c>
      <c r="G42" s="13">
        <v>803</v>
      </c>
      <c r="H42" s="12">
        <f t="shared" si="5"/>
        <v>100.36499999999999</v>
      </c>
    </row>
    <row r="43" spans="1:8" x14ac:dyDescent="0.2">
      <c r="A43" s="17">
        <v>10809</v>
      </c>
      <c r="B43" s="18" t="s">
        <v>20</v>
      </c>
      <c r="C43" s="17" t="s">
        <v>7</v>
      </c>
      <c r="D43" s="18">
        <v>0.75</v>
      </c>
      <c r="E43" s="18">
        <v>12</v>
      </c>
      <c r="F43" s="19"/>
      <c r="G43" s="20">
        <v>136</v>
      </c>
      <c r="H43" s="21">
        <f>G43/E43+0.5</f>
        <v>11.833333333333334</v>
      </c>
    </row>
    <row r="44" spans="1:8" x14ac:dyDescent="0.2">
      <c r="A44" s="5">
        <v>12453</v>
      </c>
      <c r="B44" s="4" t="s">
        <v>118</v>
      </c>
      <c r="C44" s="4" t="s">
        <v>7</v>
      </c>
      <c r="D44" s="4">
        <v>0.75</v>
      </c>
      <c r="E44" s="4">
        <v>12</v>
      </c>
      <c r="G44" s="12">
        <v>232</v>
      </c>
      <c r="H44" s="12">
        <f>G44/8-0.01</f>
        <v>28.99</v>
      </c>
    </row>
    <row r="45" spans="1:8" x14ac:dyDescent="0.2">
      <c r="A45" s="17">
        <v>12387</v>
      </c>
      <c r="B45" s="18" t="s">
        <v>24</v>
      </c>
      <c r="C45" s="17" t="s">
        <v>7</v>
      </c>
      <c r="D45" s="18">
        <v>0.75</v>
      </c>
      <c r="E45" s="18">
        <v>12</v>
      </c>
      <c r="F45" s="19"/>
      <c r="G45" s="20">
        <v>160</v>
      </c>
      <c r="H45" s="21">
        <f>G45/E45+0.5</f>
        <v>13.833333333333334</v>
      </c>
    </row>
    <row r="46" spans="1:8" x14ac:dyDescent="0.2">
      <c r="A46" s="5">
        <v>72154</v>
      </c>
      <c r="B46" s="4" t="s">
        <v>110</v>
      </c>
      <c r="C46" s="4" t="s">
        <v>7</v>
      </c>
      <c r="D46" s="4">
        <v>0.75</v>
      </c>
      <c r="E46" s="4">
        <v>12</v>
      </c>
      <c r="G46" s="12">
        <v>176</v>
      </c>
      <c r="H46" s="12">
        <f t="shared" ref="H46:H62" si="6">G46/8-0.01</f>
        <v>21.99</v>
      </c>
    </row>
    <row r="47" spans="1:8" x14ac:dyDescent="0.2">
      <c r="A47" s="5">
        <v>72106</v>
      </c>
      <c r="B47" s="4" t="s">
        <v>71</v>
      </c>
      <c r="C47" s="4" t="s">
        <v>7</v>
      </c>
      <c r="D47" s="4">
        <v>0.75</v>
      </c>
      <c r="E47" s="4">
        <v>12</v>
      </c>
      <c r="G47" s="12">
        <v>104</v>
      </c>
      <c r="H47" s="12">
        <f t="shared" si="6"/>
        <v>12.99</v>
      </c>
    </row>
    <row r="48" spans="1:8" x14ac:dyDescent="0.2">
      <c r="A48" s="5">
        <v>72103</v>
      </c>
      <c r="B48" s="4" t="s">
        <v>69</v>
      </c>
      <c r="C48" s="4" t="s">
        <v>7</v>
      </c>
      <c r="D48" s="4">
        <v>0.75</v>
      </c>
      <c r="E48" s="4">
        <v>12</v>
      </c>
      <c r="G48" s="12">
        <v>98</v>
      </c>
      <c r="H48" s="12">
        <f t="shared" si="6"/>
        <v>12.24</v>
      </c>
    </row>
    <row r="49" spans="1:8" x14ac:dyDescent="0.2">
      <c r="A49" s="5">
        <v>72105</v>
      </c>
      <c r="B49" s="4" t="s">
        <v>70</v>
      </c>
      <c r="C49" s="4" t="s">
        <v>7</v>
      </c>
      <c r="D49" s="4">
        <v>0.75</v>
      </c>
      <c r="E49" s="4">
        <v>12</v>
      </c>
      <c r="G49" s="12">
        <v>98</v>
      </c>
      <c r="H49" s="12">
        <f t="shared" si="6"/>
        <v>12.24</v>
      </c>
    </row>
    <row r="50" spans="1:8" x14ac:dyDescent="0.2">
      <c r="A50" s="5">
        <v>72104</v>
      </c>
      <c r="B50" s="4" t="s">
        <v>73</v>
      </c>
      <c r="C50" s="4" t="s">
        <v>7</v>
      </c>
      <c r="D50" s="4">
        <v>0.75</v>
      </c>
      <c r="E50" s="4">
        <v>12</v>
      </c>
      <c r="G50" s="12">
        <v>98</v>
      </c>
      <c r="H50" s="12">
        <f t="shared" si="6"/>
        <v>12.24</v>
      </c>
    </row>
    <row r="51" spans="1:8" x14ac:dyDescent="0.2">
      <c r="A51" s="5">
        <v>72107</v>
      </c>
      <c r="B51" s="4" t="s">
        <v>74</v>
      </c>
      <c r="C51" s="4" t="s">
        <v>7</v>
      </c>
      <c r="D51" s="4">
        <v>0.75</v>
      </c>
      <c r="E51" s="4">
        <v>12</v>
      </c>
      <c r="G51" s="12">
        <v>98</v>
      </c>
      <c r="H51" s="12">
        <f t="shared" si="6"/>
        <v>12.24</v>
      </c>
    </row>
    <row r="52" spans="1:8" x14ac:dyDescent="0.2">
      <c r="A52" s="5">
        <v>72240</v>
      </c>
      <c r="B52" s="4" t="s">
        <v>72</v>
      </c>
      <c r="C52" s="4" t="s">
        <v>7</v>
      </c>
      <c r="D52" s="4">
        <v>0.75</v>
      </c>
      <c r="E52" s="4">
        <v>12</v>
      </c>
      <c r="G52" s="12">
        <v>96</v>
      </c>
      <c r="H52" s="12">
        <f t="shared" si="6"/>
        <v>11.99</v>
      </c>
    </row>
    <row r="53" spans="1:8" x14ac:dyDescent="0.2">
      <c r="A53" s="5">
        <v>72108</v>
      </c>
      <c r="B53" s="4" t="s">
        <v>75</v>
      </c>
      <c r="C53" s="4" t="s">
        <v>7</v>
      </c>
      <c r="D53" s="4">
        <v>0.75</v>
      </c>
      <c r="E53" s="4">
        <v>12</v>
      </c>
      <c r="G53" s="12">
        <v>98</v>
      </c>
      <c r="H53" s="12">
        <f t="shared" si="6"/>
        <v>12.24</v>
      </c>
    </row>
    <row r="54" spans="1:8" x14ac:dyDescent="0.2">
      <c r="A54" s="5">
        <v>13026</v>
      </c>
      <c r="B54" s="4" t="s">
        <v>122</v>
      </c>
      <c r="C54" s="4" t="s">
        <v>7</v>
      </c>
      <c r="D54" s="4">
        <v>0.75</v>
      </c>
      <c r="E54" s="4">
        <v>12</v>
      </c>
      <c r="G54" s="12">
        <v>224</v>
      </c>
      <c r="H54" s="12">
        <f t="shared" si="6"/>
        <v>27.99</v>
      </c>
    </row>
    <row r="55" spans="1:8" x14ac:dyDescent="0.2">
      <c r="A55" s="5">
        <v>70857</v>
      </c>
      <c r="B55" s="4" t="s">
        <v>59</v>
      </c>
      <c r="C55" s="4" t="s">
        <v>7</v>
      </c>
      <c r="D55" s="4">
        <v>0.75</v>
      </c>
      <c r="E55" s="4">
        <v>12</v>
      </c>
      <c r="G55" s="12">
        <v>152</v>
      </c>
      <c r="H55" s="12">
        <f t="shared" si="6"/>
        <v>18.989999999999998</v>
      </c>
    </row>
    <row r="56" spans="1:8" x14ac:dyDescent="0.2">
      <c r="A56" s="5">
        <v>70848</v>
      </c>
      <c r="B56" s="4" t="s">
        <v>58</v>
      </c>
      <c r="C56" s="4" t="s">
        <v>7</v>
      </c>
      <c r="D56" s="4">
        <v>0.75</v>
      </c>
      <c r="E56" s="4">
        <v>12</v>
      </c>
      <c r="G56" s="12">
        <v>122</v>
      </c>
      <c r="H56" s="12">
        <f t="shared" si="6"/>
        <v>15.24</v>
      </c>
    </row>
    <row r="57" spans="1:8" x14ac:dyDescent="0.2">
      <c r="A57" s="5">
        <v>72006</v>
      </c>
      <c r="B57" s="4" t="s">
        <v>61</v>
      </c>
      <c r="C57" s="4" t="s">
        <v>7</v>
      </c>
      <c r="D57" s="4">
        <v>0.75</v>
      </c>
      <c r="E57" s="4">
        <v>12</v>
      </c>
      <c r="G57" s="12">
        <v>110</v>
      </c>
      <c r="H57" s="12">
        <f t="shared" si="6"/>
        <v>13.74</v>
      </c>
    </row>
    <row r="58" spans="1:8" x14ac:dyDescent="0.2">
      <c r="A58" s="5">
        <v>72183</v>
      </c>
      <c r="B58" s="4" t="s">
        <v>55</v>
      </c>
      <c r="C58" s="4" t="s">
        <v>7</v>
      </c>
      <c r="D58" s="4">
        <v>0.75</v>
      </c>
      <c r="E58" s="4">
        <v>12</v>
      </c>
      <c r="G58" s="12">
        <v>130</v>
      </c>
      <c r="H58" s="12">
        <f t="shared" si="6"/>
        <v>16.239999999999998</v>
      </c>
    </row>
    <row r="59" spans="1:8" x14ac:dyDescent="0.2">
      <c r="A59" s="5">
        <v>70890</v>
      </c>
      <c r="B59" s="4" t="s">
        <v>60</v>
      </c>
      <c r="C59" s="4" t="s">
        <v>7</v>
      </c>
      <c r="D59" s="4">
        <v>0.75</v>
      </c>
      <c r="E59" s="4">
        <v>12</v>
      </c>
      <c r="G59" s="12">
        <v>146</v>
      </c>
      <c r="H59" s="12">
        <f t="shared" si="6"/>
        <v>18.239999999999998</v>
      </c>
    </row>
    <row r="60" spans="1:8" x14ac:dyDescent="0.2">
      <c r="A60" s="5">
        <v>72114</v>
      </c>
      <c r="B60" s="4" t="s">
        <v>56</v>
      </c>
      <c r="C60" s="4" t="s">
        <v>7</v>
      </c>
      <c r="D60" s="4">
        <v>0.75</v>
      </c>
      <c r="E60" s="4">
        <v>12</v>
      </c>
      <c r="G60" s="12">
        <v>262</v>
      </c>
      <c r="H60" s="12">
        <f t="shared" si="6"/>
        <v>32.74</v>
      </c>
    </row>
    <row r="61" spans="1:8" x14ac:dyDescent="0.2">
      <c r="A61" s="5">
        <v>70847</v>
      </c>
      <c r="B61" s="4" t="s">
        <v>54</v>
      </c>
      <c r="C61" s="4" t="s">
        <v>7</v>
      </c>
      <c r="D61" s="4">
        <v>0.75</v>
      </c>
      <c r="E61" s="4">
        <v>12</v>
      </c>
      <c r="G61" s="12">
        <v>106</v>
      </c>
      <c r="H61" s="12">
        <f t="shared" si="6"/>
        <v>13.24</v>
      </c>
    </row>
    <row r="62" spans="1:8" x14ac:dyDescent="0.2">
      <c r="A62" s="5">
        <v>72008</v>
      </c>
      <c r="B62" s="4" t="s">
        <v>62</v>
      </c>
      <c r="C62" s="4" t="s">
        <v>7</v>
      </c>
      <c r="D62" s="4">
        <v>0.75</v>
      </c>
      <c r="E62" s="4">
        <v>12</v>
      </c>
      <c r="G62" s="12">
        <v>122</v>
      </c>
      <c r="H62" s="12">
        <f t="shared" si="6"/>
        <v>15.24</v>
      </c>
    </row>
    <row r="63" spans="1:8" x14ac:dyDescent="0.2">
      <c r="A63" s="17">
        <v>70857</v>
      </c>
      <c r="B63" s="18" t="s">
        <v>17</v>
      </c>
      <c r="C63" s="17" t="s">
        <v>7</v>
      </c>
      <c r="D63" s="18">
        <v>0.75</v>
      </c>
      <c r="E63" s="18">
        <v>12</v>
      </c>
      <c r="F63" s="19"/>
      <c r="G63" s="20">
        <v>152</v>
      </c>
      <c r="H63" s="21">
        <f>G63/E63+0.5</f>
        <v>13.166666666666666</v>
      </c>
    </row>
    <row r="64" spans="1:8" x14ac:dyDescent="0.2">
      <c r="A64" s="17">
        <v>70848</v>
      </c>
      <c r="B64" s="18" t="s">
        <v>18</v>
      </c>
      <c r="C64" s="17" t="s">
        <v>7</v>
      </c>
      <c r="D64" s="18">
        <v>0.75</v>
      </c>
      <c r="E64" s="18">
        <v>12</v>
      </c>
      <c r="F64" s="19"/>
      <c r="G64" s="20">
        <v>122</v>
      </c>
      <c r="H64" s="21">
        <f>G64/E64+0.5</f>
        <v>10.666666666666666</v>
      </c>
    </row>
    <row r="65" spans="1:8" x14ac:dyDescent="0.2">
      <c r="A65" s="17">
        <v>70847</v>
      </c>
      <c r="B65" s="18" t="s">
        <v>15</v>
      </c>
      <c r="C65" s="17" t="s">
        <v>7</v>
      </c>
      <c r="D65" s="18">
        <v>0.75</v>
      </c>
      <c r="E65" s="18">
        <v>12</v>
      </c>
      <c r="F65" s="19"/>
      <c r="G65" s="20">
        <v>106</v>
      </c>
      <c r="H65" s="21">
        <f>G65/E65+0.5</f>
        <v>9.3333333333333339</v>
      </c>
    </row>
    <row r="66" spans="1:8" x14ac:dyDescent="0.2">
      <c r="A66" s="5">
        <v>72272</v>
      </c>
      <c r="B66" s="4" t="s">
        <v>40</v>
      </c>
      <c r="C66" s="4" t="s">
        <v>7</v>
      </c>
      <c r="D66" s="4">
        <v>0.75</v>
      </c>
      <c r="E66" s="4">
        <v>12</v>
      </c>
      <c r="G66" s="13">
        <v>1882</v>
      </c>
      <c r="H66" s="12">
        <f t="shared" ref="H66:H79" si="7">G66/8-0.01</f>
        <v>235.24</v>
      </c>
    </row>
    <row r="67" spans="1:8" x14ac:dyDescent="0.2">
      <c r="A67" s="5">
        <v>72057</v>
      </c>
      <c r="B67" s="4" t="s">
        <v>36</v>
      </c>
      <c r="C67" s="4" t="s">
        <v>7</v>
      </c>
      <c r="D67" s="4">
        <v>0.75</v>
      </c>
      <c r="E67" s="4">
        <v>6</v>
      </c>
      <c r="G67" s="13">
        <v>742</v>
      </c>
      <c r="H67" s="12">
        <f t="shared" si="7"/>
        <v>92.74</v>
      </c>
    </row>
    <row r="68" spans="1:8" x14ac:dyDescent="0.2">
      <c r="A68" s="5">
        <v>71042</v>
      </c>
      <c r="B68" s="4" t="s">
        <v>26</v>
      </c>
      <c r="C68" s="4" t="s">
        <v>7</v>
      </c>
      <c r="D68" s="4">
        <v>0.75</v>
      </c>
      <c r="E68" s="4">
        <v>12</v>
      </c>
      <c r="G68" s="13">
        <v>170</v>
      </c>
      <c r="H68" s="12">
        <f t="shared" si="7"/>
        <v>21.24</v>
      </c>
    </row>
    <row r="69" spans="1:8" x14ac:dyDescent="0.2">
      <c r="A69" s="5">
        <v>71047</v>
      </c>
      <c r="B69" s="4" t="s">
        <v>28</v>
      </c>
      <c r="C69" s="4" t="s">
        <v>7</v>
      </c>
      <c r="D69" s="4">
        <v>0.75</v>
      </c>
      <c r="E69" s="4">
        <v>12</v>
      </c>
      <c r="G69" s="13">
        <v>170</v>
      </c>
      <c r="H69" s="12">
        <f t="shared" si="7"/>
        <v>21.24</v>
      </c>
    </row>
    <row r="70" spans="1:8" x14ac:dyDescent="0.2">
      <c r="A70" s="5">
        <v>72116</v>
      </c>
      <c r="B70" s="4" t="s">
        <v>27</v>
      </c>
      <c r="C70" s="4" t="s">
        <v>7</v>
      </c>
      <c r="D70" s="4">
        <v>0.75</v>
      </c>
      <c r="E70" s="4">
        <v>12</v>
      </c>
      <c r="G70" s="13">
        <v>166</v>
      </c>
      <c r="H70" s="12">
        <f t="shared" si="7"/>
        <v>20.74</v>
      </c>
    </row>
    <row r="71" spans="1:8" x14ac:dyDescent="0.2">
      <c r="A71" s="5">
        <v>72095</v>
      </c>
      <c r="B71" s="4" t="s">
        <v>87</v>
      </c>
      <c r="C71" s="4" t="s">
        <v>7</v>
      </c>
      <c r="D71" s="4">
        <v>0.75</v>
      </c>
      <c r="E71" s="4">
        <v>12</v>
      </c>
      <c r="G71" s="12">
        <v>88</v>
      </c>
      <c r="H71" s="12">
        <f t="shared" si="7"/>
        <v>10.99</v>
      </c>
    </row>
    <row r="72" spans="1:8" x14ac:dyDescent="0.2">
      <c r="A72" s="5">
        <v>72096</v>
      </c>
      <c r="B72" s="4" t="s">
        <v>88</v>
      </c>
      <c r="C72" s="4" t="s">
        <v>7</v>
      </c>
      <c r="D72" s="4">
        <v>0.75</v>
      </c>
      <c r="E72" s="4">
        <v>12</v>
      </c>
      <c r="G72" s="12">
        <v>88</v>
      </c>
      <c r="H72" s="12">
        <f t="shared" si="7"/>
        <v>10.99</v>
      </c>
    </row>
    <row r="73" spans="1:8" x14ac:dyDescent="0.2">
      <c r="A73" s="5">
        <v>72097</v>
      </c>
      <c r="B73" s="4" t="s">
        <v>89</v>
      </c>
      <c r="C73" s="4" t="s">
        <v>7</v>
      </c>
      <c r="D73" s="4">
        <v>0.75</v>
      </c>
      <c r="E73" s="4">
        <v>12</v>
      </c>
      <c r="G73" s="12">
        <v>88</v>
      </c>
      <c r="H73" s="12">
        <f t="shared" si="7"/>
        <v>10.99</v>
      </c>
    </row>
    <row r="74" spans="1:8" x14ac:dyDescent="0.2">
      <c r="A74" s="5">
        <v>72219</v>
      </c>
      <c r="B74" s="4" t="s">
        <v>109</v>
      </c>
      <c r="C74" s="4" t="s">
        <v>7</v>
      </c>
      <c r="D74" s="4">
        <v>0.75</v>
      </c>
      <c r="E74" s="4">
        <v>12</v>
      </c>
      <c r="G74" s="12">
        <v>106</v>
      </c>
      <c r="H74" s="12">
        <f t="shared" si="7"/>
        <v>13.24</v>
      </c>
    </row>
    <row r="75" spans="1:8" x14ac:dyDescent="0.2">
      <c r="A75" s="5">
        <v>72079</v>
      </c>
      <c r="B75" s="4" t="s">
        <v>107</v>
      </c>
      <c r="C75" s="4" t="s">
        <v>7</v>
      </c>
      <c r="D75" s="4">
        <v>0.75</v>
      </c>
      <c r="E75" s="4">
        <v>12</v>
      </c>
      <c r="G75" s="12">
        <v>106</v>
      </c>
      <c r="H75" s="12">
        <f t="shared" si="7"/>
        <v>13.24</v>
      </c>
    </row>
    <row r="76" spans="1:8" x14ac:dyDescent="0.2">
      <c r="A76" s="5">
        <v>72220</v>
      </c>
      <c r="B76" s="4" t="s">
        <v>108</v>
      </c>
      <c r="C76" s="4" t="s">
        <v>7</v>
      </c>
      <c r="D76" s="4">
        <v>0.75</v>
      </c>
      <c r="E76" s="4">
        <v>12</v>
      </c>
      <c r="G76" s="12">
        <v>80</v>
      </c>
      <c r="H76" s="12">
        <f t="shared" si="7"/>
        <v>9.99</v>
      </c>
    </row>
    <row r="77" spans="1:8" x14ac:dyDescent="0.2">
      <c r="A77" s="5">
        <v>72171</v>
      </c>
      <c r="B77" s="4" t="s">
        <v>105</v>
      </c>
      <c r="C77" s="4" t="s">
        <v>7</v>
      </c>
      <c r="D77" s="4">
        <v>0.75</v>
      </c>
      <c r="E77" s="4">
        <v>12</v>
      </c>
      <c r="G77" s="12">
        <v>96</v>
      </c>
      <c r="H77" s="12">
        <f t="shared" si="7"/>
        <v>11.99</v>
      </c>
    </row>
    <row r="78" spans="1:8" x14ac:dyDescent="0.2">
      <c r="A78" s="5">
        <v>72082</v>
      </c>
      <c r="B78" s="4" t="s">
        <v>100</v>
      </c>
      <c r="C78" s="4" t="s">
        <v>7</v>
      </c>
      <c r="D78" s="4">
        <v>0.75</v>
      </c>
      <c r="E78" s="4">
        <v>12</v>
      </c>
      <c r="G78" s="12">
        <v>104</v>
      </c>
      <c r="H78" s="12">
        <f t="shared" si="7"/>
        <v>12.99</v>
      </c>
    </row>
    <row r="79" spans="1:8" x14ac:dyDescent="0.2">
      <c r="A79" s="17">
        <v>83035</v>
      </c>
      <c r="B79" s="18" t="s">
        <v>19</v>
      </c>
      <c r="C79" s="17" t="s">
        <v>7</v>
      </c>
      <c r="D79" s="18">
        <v>0.75</v>
      </c>
      <c r="E79" s="18">
        <v>12</v>
      </c>
      <c r="F79" s="19"/>
      <c r="G79" s="20">
        <v>136</v>
      </c>
      <c r="H79" s="20">
        <f t="shared" si="7"/>
        <v>16.989999999999998</v>
      </c>
    </row>
    <row r="80" spans="1:8" x14ac:dyDescent="0.2">
      <c r="A80" s="17">
        <v>23108</v>
      </c>
      <c r="B80" s="18" t="s">
        <v>12</v>
      </c>
      <c r="C80" s="17" t="s">
        <v>7</v>
      </c>
      <c r="D80" s="18">
        <v>0.75</v>
      </c>
      <c r="E80" s="18">
        <v>12</v>
      </c>
      <c r="F80" s="19"/>
      <c r="G80" s="20">
        <v>80</v>
      </c>
      <c r="H80" s="21">
        <f>G80/E80+0.5</f>
        <v>7.166666666666667</v>
      </c>
    </row>
    <row r="81" spans="1:8" x14ac:dyDescent="0.2">
      <c r="A81" s="17">
        <v>23107</v>
      </c>
      <c r="B81" s="18" t="s">
        <v>11</v>
      </c>
      <c r="C81" s="17" t="s">
        <v>7</v>
      </c>
      <c r="D81" s="18">
        <v>0.75</v>
      </c>
      <c r="E81" s="18">
        <v>12</v>
      </c>
      <c r="F81" s="19"/>
      <c r="G81" s="20">
        <v>104</v>
      </c>
      <c r="H81" s="21">
        <f>G81/E81+0.5</f>
        <v>9.1666666666666661</v>
      </c>
    </row>
    <row r="82" spans="1:8" x14ac:dyDescent="0.2">
      <c r="A82" s="5">
        <v>72242</v>
      </c>
      <c r="B82" s="4" t="s">
        <v>29</v>
      </c>
      <c r="C82" s="4" t="s">
        <v>7</v>
      </c>
      <c r="D82" s="4">
        <v>0.75</v>
      </c>
      <c r="E82" s="4">
        <v>12</v>
      </c>
      <c r="G82" s="13">
        <v>266</v>
      </c>
      <c r="H82" s="12">
        <f t="shared" ref="H82:H102" si="8">G82/8-0.01</f>
        <v>33.24</v>
      </c>
    </row>
    <row r="83" spans="1:8" x14ac:dyDescent="0.2">
      <c r="A83" s="5">
        <v>70916</v>
      </c>
      <c r="B83" s="4" t="s">
        <v>90</v>
      </c>
      <c r="C83" s="4" t="s">
        <v>7</v>
      </c>
      <c r="D83" s="4">
        <v>0.75</v>
      </c>
      <c r="E83" s="4">
        <v>12</v>
      </c>
      <c r="G83" s="12">
        <v>55</v>
      </c>
      <c r="H83" s="12">
        <f t="shared" si="8"/>
        <v>6.8650000000000002</v>
      </c>
    </row>
    <row r="84" spans="1:8" x14ac:dyDescent="0.2">
      <c r="A84" s="5" t="s">
        <v>91</v>
      </c>
      <c r="B84" s="4" t="s">
        <v>90</v>
      </c>
      <c r="C84" s="4" t="s">
        <v>7</v>
      </c>
      <c r="D84" s="4">
        <v>1.5</v>
      </c>
      <c r="E84" s="4">
        <v>6</v>
      </c>
      <c r="G84" s="12">
        <v>55</v>
      </c>
      <c r="H84" s="12">
        <f t="shared" si="8"/>
        <v>6.8650000000000002</v>
      </c>
    </row>
    <row r="85" spans="1:8" x14ac:dyDescent="0.2">
      <c r="A85" s="5">
        <v>70917</v>
      </c>
      <c r="B85" s="4" t="s">
        <v>92</v>
      </c>
      <c r="C85" s="4" t="s">
        <v>7</v>
      </c>
      <c r="D85" s="4">
        <v>0.75</v>
      </c>
      <c r="E85" s="4">
        <v>12</v>
      </c>
      <c r="G85" s="12">
        <v>55</v>
      </c>
      <c r="H85" s="12">
        <f t="shared" si="8"/>
        <v>6.8650000000000002</v>
      </c>
    </row>
    <row r="86" spans="1:8" x14ac:dyDescent="0.2">
      <c r="A86" s="5" t="s">
        <v>93</v>
      </c>
      <c r="B86" s="4" t="s">
        <v>92</v>
      </c>
      <c r="C86" s="4" t="s">
        <v>7</v>
      </c>
      <c r="D86" s="4">
        <v>1.5</v>
      </c>
      <c r="E86" s="4">
        <v>6</v>
      </c>
      <c r="G86" s="12">
        <v>55</v>
      </c>
      <c r="H86" s="12">
        <f t="shared" si="8"/>
        <v>6.8650000000000002</v>
      </c>
    </row>
    <row r="87" spans="1:8" x14ac:dyDescent="0.2">
      <c r="A87" s="5">
        <v>70918</v>
      </c>
      <c r="B87" s="4" t="s">
        <v>94</v>
      </c>
      <c r="C87" s="4" t="s">
        <v>7</v>
      </c>
      <c r="D87" s="4">
        <v>0.75</v>
      </c>
      <c r="E87" s="4">
        <v>12</v>
      </c>
      <c r="G87" s="12">
        <v>55</v>
      </c>
      <c r="H87" s="12">
        <f t="shared" si="8"/>
        <v>6.8650000000000002</v>
      </c>
    </row>
    <row r="88" spans="1:8" x14ac:dyDescent="0.2">
      <c r="A88" s="5">
        <v>70919</v>
      </c>
      <c r="B88" s="4" t="s">
        <v>95</v>
      </c>
      <c r="C88" s="4" t="s">
        <v>7</v>
      </c>
      <c r="D88" s="4">
        <v>0.75</v>
      </c>
      <c r="E88" s="4">
        <v>12</v>
      </c>
      <c r="G88" s="12">
        <v>55</v>
      </c>
      <c r="H88" s="12">
        <f t="shared" si="8"/>
        <v>6.8650000000000002</v>
      </c>
    </row>
    <row r="89" spans="1:8" x14ac:dyDescent="0.2">
      <c r="A89" s="5">
        <v>70920</v>
      </c>
      <c r="B89" s="4" t="s">
        <v>96</v>
      </c>
      <c r="C89" s="4" t="s">
        <v>7</v>
      </c>
      <c r="D89" s="4">
        <v>0.75</v>
      </c>
      <c r="E89" s="4">
        <v>12</v>
      </c>
      <c r="G89" s="12">
        <v>55</v>
      </c>
      <c r="H89" s="12">
        <f t="shared" si="8"/>
        <v>6.8650000000000002</v>
      </c>
    </row>
    <row r="90" spans="1:8" x14ac:dyDescent="0.2">
      <c r="A90" s="5">
        <v>71061</v>
      </c>
      <c r="B90" s="4" t="s">
        <v>99</v>
      </c>
      <c r="C90" s="4" t="s">
        <v>7</v>
      </c>
      <c r="D90" s="4">
        <v>0.75</v>
      </c>
      <c r="E90" s="4">
        <v>12</v>
      </c>
      <c r="G90" s="12">
        <v>94</v>
      </c>
      <c r="H90" s="12">
        <f t="shared" si="8"/>
        <v>11.74</v>
      </c>
    </row>
    <row r="91" spans="1:8" x14ac:dyDescent="0.2">
      <c r="A91" s="5">
        <v>72175</v>
      </c>
      <c r="B91" s="4" t="s">
        <v>81</v>
      </c>
      <c r="C91" s="4" t="s">
        <v>7</v>
      </c>
      <c r="D91" s="4">
        <v>0.75</v>
      </c>
      <c r="E91" s="4">
        <v>12</v>
      </c>
      <c r="G91" s="12">
        <v>72</v>
      </c>
      <c r="H91" s="12">
        <f t="shared" si="8"/>
        <v>8.99</v>
      </c>
    </row>
    <row r="92" spans="1:8" x14ac:dyDescent="0.2">
      <c r="A92" s="5">
        <v>72173</v>
      </c>
      <c r="B92" s="4" t="s">
        <v>79</v>
      </c>
      <c r="C92" s="4" t="s">
        <v>7</v>
      </c>
      <c r="D92" s="4">
        <v>0.75</v>
      </c>
      <c r="E92" s="4">
        <v>12</v>
      </c>
      <c r="G92" s="12">
        <v>72</v>
      </c>
      <c r="H92" s="12">
        <f t="shared" si="8"/>
        <v>8.99</v>
      </c>
    </row>
    <row r="93" spans="1:8" x14ac:dyDescent="0.2">
      <c r="A93" s="5">
        <v>72174</v>
      </c>
      <c r="B93" s="4" t="s">
        <v>80</v>
      </c>
      <c r="C93" s="4" t="s">
        <v>7</v>
      </c>
      <c r="D93" s="4">
        <v>0.75</v>
      </c>
      <c r="E93" s="4">
        <v>12</v>
      </c>
      <c r="G93" s="12">
        <v>74</v>
      </c>
      <c r="H93" s="12">
        <f t="shared" si="8"/>
        <v>9.24</v>
      </c>
    </row>
    <row r="94" spans="1:8" x14ac:dyDescent="0.2">
      <c r="A94" s="5">
        <v>72214</v>
      </c>
      <c r="B94" s="4" t="s">
        <v>103</v>
      </c>
      <c r="C94" s="4" t="s">
        <v>7</v>
      </c>
      <c r="D94" s="4">
        <v>0.75</v>
      </c>
      <c r="E94" s="4">
        <v>12</v>
      </c>
      <c r="G94" s="12">
        <v>146</v>
      </c>
      <c r="H94" s="12">
        <f t="shared" si="8"/>
        <v>18.239999999999998</v>
      </c>
    </row>
    <row r="95" spans="1:8" x14ac:dyDescent="0.2">
      <c r="A95" s="5">
        <v>71070</v>
      </c>
      <c r="B95" s="4" t="s">
        <v>101</v>
      </c>
      <c r="C95" s="4" t="s">
        <v>7</v>
      </c>
      <c r="D95" s="4">
        <v>0.75</v>
      </c>
      <c r="E95" s="4">
        <v>12</v>
      </c>
      <c r="G95" s="12">
        <v>154</v>
      </c>
      <c r="H95" s="12">
        <f t="shared" si="8"/>
        <v>19.239999999999998</v>
      </c>
    </row>
    <row r="96" spans="1:8" x14ac:dyDescent="0.2">
      <c r="A96" s="5">
        <v>71071</v>
      </c>
      <c r="B96" s="4" t="s">
        <v>102</v>
      </c>
      <c r="C96" s="4" t="s">
        <v>7</v>
      </c>
      <c r="D96" s="4">
        <v>0.75</v>
      </c>
      <c r="E96" s="4">
        <v>12</v>
      </c>
      <c r="G96" s="12">
        <v>162</v>
      </c>
      <c r="H96" s="12">
        <f t="shared" si="8"/>
        <v>20.239999999999998</v>
      </c>
    </row>
    <row r="97" spans="1:8" x14ac:dyDescent="0.2">
      <c r="A97" s="5">
        <v>72124</v>
      </c>
      <c r="B97" s="4" t="s">
        <v>76</v>
      </c>
      <c r="C97" s="4" t="s">
        <v>7</v>
      </c>
      <c r="D97" s="4">
        <v>0.75</v>
      </c>
      <c r="E97" s="4">
        <v>12</v>
      </c>
      <c r="G97" s="12">
        <v>72</v>
      </c>
      <c r="H97" s="12">
        <f t="shared" si="8"/>
        <v>8.99</v>
      </c>
    </row>
    <row r="98" spans="1:8" x14ac:dyDescent="0.2">
      <c r="A98" s="5">
        <v>72125</v>
      </c>
      <c r="B98" s="4" t="s">
        <v>77</v>
      </c>
      <c r="C98" s="4" t="s">
        <v>7</v>
      </c>
      <c r="D98" s="4">
        <v>0.75</v>
      </c>
      <c r="E98" s="4">
        <v>12</v>
      </c>
      <c r="G98" s="12">
        <v>72</v>
      </c>
      <c r="H98" s="12">
        <f t="shared" si="8"/>
        <v>8.99</v>
      </c>
    </row>
    <row r="99" spans="1:8" x14ac:dyDescent="0.2">
      <c r="A99" s="5">
        <v>72126</v>
      </c>
      <c r="B99" s="4" t="s">
        <v>78</v>
      </c>
      <c r="C99" s="4" t="s">
        <v>7</v>
      </c>
      <c r="D99" s="4">
        <v>0.75</v>
      </c>
      <c r="E99" s="4">
        <v>12</v>
      </c>
      <c r="G99" s="12">
        <v>74</v>
      </c>
      <c r="H99" s="12">
        <f t="shared" si="8"/>
        <v>9.24</v>
      </c>
    </row>
    <row r="100" spans="1:8" x14ac:dyDescent="0.2">
      <c r="A100" s="5">
        <v>71023</v>
      </c>
      <c r="B100" s="4" t="s">
        <v>86</v>
      </c>
      <c r="C100" s="4" t="s">
        <v>7</v>
      </c>
      <c r="D100" s="4">
        <v>0.75</v>
      </c>
      <c r="E100" s="4">
        <v>12</v>
      </c>
      <c r="G100" s="12">
        <v>117</v>
      </c>
      <c r="H100" s="12">
        <f t="shared" si="8"/>
        <v>14.615</v>
      </c>
    </row>
    <row r="101" spans="1:8" x14ac:dyDescent="0.2">
      <c r="A101" s="5">
        <v>71021</v>
      </c>
      <c r="B101" s="4" t="s">
        <v>85</v>
      </c>
      <c r="C101" s="4" t="s">
        <v>7</v>
      </c>
      <c r="D101" s="4">
        <v>0.75</v>
      </c>
      <c r="E101" s="4">
        <v>12</v>
      </c>
      <c r="G101" s="12">
        <v>114</v>
      </c>
      <c r="H101" s="12">
        <f t="shared" si="8"/>
        <v>14.24</v>
      </c>
    </row>
    <row r="102" spans="1:8" x14ac:dyDescent="0.2">
      <c r="A102" s="5" t="s">
        <v>51</v>
      </c>
      <c r="B102" s="4" t="s">
        <v>50</v>
      </c>
      <c r="C102" s="4" t="s">
        <v>7</v>
      </c>
      <c r="D102" s="4">
        <v>0.75</v>
      </c>
      <c r="E102" s="4">
        <v>12</v>
      </c>
      <c r="G102" s="12">
        <v>446</v>
      </c>
      <c r="H102" s="12">
        <f t="shared" si="8"/>
        <v>55.74</v>
      </c>
    </row>
    <row r="103" spans="1:8" x14ac:dyDescent="0.2">
      <c r="A103" s="5">
        <v>72255</v>
      </c>
      <c r="B103" s="4" t="s">
        <v>104</v>
      </c>
      <c r="C103" s="4" t="s">
        <v>7</v>
      </c>
      <c r="D103" s="4">
        <v>0.75</v>
      </c>
      <c r="E103" s="4">
        <v>12</v>
      </c>
      <c r="G103" s="12">
        <v>104</v>
      </c>
      <c r="H103" s="12">
        <f t="shared" ref="H103:H106" si="9">G103/8-0.01</f>
        <v>12.99</v>
      </c>
    </row>
    <row r="104" spans="1:8" x14ac:dyDescent="0.2">
      <c r="A104" s="5">
        <v>72172</v>
      </c>
      <c r="B104" s="4" t="s">
        <v>106</v>
      </c>
      <c r="C104" s="4" t="s">
        <v>7</v>
      </c>
      <c r="D104" s="4">
        <v>0.75</v>
      </c>
      <c r="E104" s="4">
        <v>12</v>
      </c>
      <c r="G104" s="12">
        <v>96</v>
      </c>
      <c r="H104" s="12">
        <f t="shared" si="9"/>
        <v>11.99</v>
      </c>
    </row>
    <row r="105" spans="1:8" x14ac:dyDescent="0.2">
      <c r="A105" s="5">
        <v>70934</v>
      </c>
      <c r="B105" s="4" t="s">
        <v>38</v>
      </c>
      <c r="C105" s="4" t="s">
        <v>7</v>
      </c>
      <c r="D105" s="4">
        <v>0.75</v>
      </c>
      <c r="E105" s="4">
        <v>6</v>
      </c>
      <c r="G105" s="13">
        <v>130</v>
      </c>
      <c r="H105" s="12">
        <f t="shared" si="9"/>
        <v>16.239999999999998</v>
      </c>
    </row>
    <row r="106" spans="1:8" x14ac:dyDescent="0.2">
      <c r="A106" s="5">
        <v>70935</v>
      </c>
      <c r="B106" s="4" t="s">
        <v>39</v>
      </c>
      <c r="C106" s="4" t="s">
        <v>7</v>
      </c>
      <c r="D106" s="4">
        <v>0.75</v>
      </c>
      <c r="E106" s="4">
        <v>6</v>
      </c>
      <c r="G106" s="13">
        <v>142</v>
      </c>
      <c r="H106" s="12">
        <f t="shared" si="9"/>
        <v>17.739999999999998</v>
      </c>
    </row>
    <row r="107" spans="1:8" x14ac:dyDescent="0.2">
      <c r="A107" s="5">
        <v>12836</v>
      </c>
      <c r="B107" s="4" t="s">
        <v>114</v>
      </c>
      <c r="C107" s="4" t="s">
        <v>7</v>
      </c>
      <c r="D107" s="4">
        <v>0.75</v>
      </c>
      <c r="E107" s="4">
        <v>12</v>
      </c>
      <c r="G107" s="12">
        <v>299</v>
      </c>
      <c r="H107" s="12">
        <f t="shared" ref="H107:H113" si="10">G107/8-0.01</f>
        <v>37.365000000000002</v>
      </c>
    </row>
    <row r="108" spans="1:8" x14ac:dyDescent="0.2">
      <c r="A108" s="5" t="s">
        <v>115</v>
      </c>
      <c r="B108" s="4" t="s">
        <v>114</v>
      </c>
      <c r="C108" s="4" t="s">
        <v>7</v>
      </c>
      <c r="D108" s="4">
        <v>0.375</v>
      </c>
      <c r="E108" s="4">
        <v>24</v>
      </c>
      <c r="G108" s="12">
        <v>342</v>
      </c>
      <c r="H108" s="12">
        <f t="shared" si="10"/>
        <v>42.74</v>
      </c>
    </row>
    <row r="109" spans="1:8" x14ac:dyDescent="0.2">
      <c r="A109" s="5">
        <v>72251</v>
      </c>
      <c r="B109" s="4" t="s">
        <v>52</v>
      </c>
      <c r="C109" s="4" t="s">
        <v>7</v>
      </c>
      <c r="D109" s="4">
        <v>0.75</v>
      </c>
      <c r="E109" s="4">
        <v>12</v>
      </c>
      <c r="G109" s="12">
        <v>128</v>
      </c>
      <c r="H109" s="12">
        <f t="shared" si="10"/>
        <v>15.99</v>
      </c>
    </row>
    <row r="110" spans="1:8" x14ac:dyDescent="0.2">
      <c r="A110" s="5">
        <v>72258</v>
      </c>
      <c r="B110" s="4" t="s">
        <v>53</v>
      </c>
      <c r="C110" s="4" t="s">
        <v>7</v>
      </c>
      <c r="D110" s="4">
        <v>0.75</v>
      </c>
      <c r="E110" s="4">
        <v>12</v>
      </c>
      <c r="G110" s="12">
        <v>128</v>
      </c>
      <c r="H110" s="12">
        <f t="shared" si="10"/>
        <v>15.99</v>
      </c>
    </row>
    <row r="111" spans="1:8" x14ac:dyDescent="0.2">
      <c r="A111" s="5">
        <v>72163</v>
      </c>
      <c r="B111" s="4" t="s">
        <v>66</v>
      </c>
      <c r="C111" s="4" t="s">
        <v>7</v>
      </c>
      <c r="D111" s="4">
        <v>0.75</v>
      </c>
      <c r="E111" s="4">
        <v>12</v>
      </c>
      <c r="G111" s="12">
        <v>72</v>
      </c>
      <c r="H111" s="12">
        <f t="shared" si="10"/>
        <v>8.99</v>
      </c>
    </row>
    <row r="112" spans="1:8" x14ac:dyDescent="0.2">
      <c r="A112" s="5">
        <v>72169</v>
      </c>
      <c r="B112" s="4" t="s">
        <v>68</v>
      </c>
      <c r="C112" s="4" t="s">
        <v>7</v>
      </c>
      <c r="D112" s="4">
        <v>0.75</v>
      </c>
      <c r="E112" s="4">
        <v>12</v>
      </c>
      <c r="G112" s="12">
        <v>72</v>
      </c>
      <c r="H112" s="12">
        <f t="shared" si="10"/>
        <v>8.99</v>
      </c>
    </row>
    <row r="113" spans="1:8" x14ac:dyDescent="0.2">
      <c r="A113" s="5">
        <v>72168</v>
      </c>
      <c r="B113" s="4" t="s">
        <v>67</v>
      </c>
      <c r="C113" s="4" t="s">
        <v>7</v>
      </c>
      <c r="D113" s="4">
        <v>0.75</v>
      </c>
      <c r="E113" s="4">
        <v>12</v>
      </c>
      <c r="G113" s="12">
        <v>74</v>
      </c>
      <c r="H113" s="12">
        <f t="shared" si="10"/>
        <v>9.24</v>
      </c>
    </row>
    <row r="114" spans="1:8" x14ac:dyDescent="0.2">
      <c r="A114" s="17">
        <v>70858</v>
      </c>
      <c r="B114" s="18" t="s">
        <v>16</v>
      </c>
      <c r="C114" s="17" t="s">
        <v>7</v>
      </c>
      <c r="D114" s="18">
        <v>0.75</v>
      </c>
      <c r="E114" s="18">
        <v>12</v>
      </c>
      <c r="F114" s="19"/>
      <c r="G114" s="20">
        <v>114</v>
      </c>
      <c r="H114" s="21">
        <f>G114/E114+0.5</f>
        <v>10</v>
      </c>
    </row>
    <row r="115" spans="1:8" x14ac:dyDescent="0.2">
      <c r="A115" s="5">
        <v>70858</v>
      </c>
      <c r="B115" s="4" t="s">
        <v>16</v>
      </c>
      <c r="C115" s="4" t="s">
        <v>7</v>
      </c>
      <c r="D115" s="4">
        <v>0.75</v>
      </c>
      <c r="E115" s="4">
        <v>12</v>
      </c>
      <c r="G115" s="12">
        <v>114</v>
      </c>
      <c r="H115" s="12">
        <f>G115/8-0.01</f>
        <v>14.24</v>
      </c>
    </row>
  </sheetData>
  <sortState xmlns:xlrd2="http://schemas.microsoft.com/office/spreadsheetml/2017/richdata2" ref="A2:H184">
    <sortCondition ref="B2:B184"/>
  </sortState>
  <phoneticPr fontId="0" type="noConversion"/>
  <pageMargins left="0.75" right="0.75" top="1" bottom="1" header="0.5" footer="0.5"/>
  <pageSetup scale="63" orientation="portrait" r:id="rId1"/>
  <headerFooter alignWithMargins="0">
    <oddHeader>&amp;CHERARD &amp; PRIE, INC. (CT)
PRICING EFFECTIVE  APRIL
 1, 2016</oddHeader>
    <oddFooter>&amp;C&amp;P OF 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Ann-Marie Fitzgerald</cp:lastModifiedBy>
  <cp:lastPrinted>2017-05-11T21:00:49Z</cp:lastPrinted>
  <dcterms:created xsi:type="dcterms:W3CDTF">2004-04-06T14:10:59Z</dcterms:created>
  <dcterms:modified xsi:type="dcterms:W3CDTF">2020-02-12T19:43:55Z</dcterms:modified>
</cp:coreProperties>
</file>