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T\MDO\Pricing\Connecticut State Filing Files\"/>
    </mc:Choice>
  </mc:AlternateContent>
  <xr:revisionPtr revIDLastSave="0" documentId="8_{63689E6E-749A-49A7-887E-B2AD7E17175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03-01-20" sheetId="2" r:id="rId1"/>
  </sheets>
  <definedNames>
    <definedName name="EV__LASTREFTIME__" hidden="1">40225.5075347222</definedName>
    <definedName name="_xlnm.Print_Area" localSheetId="0">'03-01-20'!$A$1:$E$162</definedName>
    <definedName name="_xlnm.Print_Titles" localSheetId="0">'03-01-20'!$1:$2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0" i="2" l="1"/>
  <c r="E144" i="2" l="1"/>
  <c r="E50" i="2" l="1"/>
  <c r="B46" i="2" l="1"/>
  <c r="B45" i="2"/>
  <c r="E74" i="2" l="1"/>
  <c r="E84" i="2" l="1"/>
  <c r="E111" i="2" l="1"/>
  <c r="E76" i="2" l="1"/>
  <c r="E155" i="2" l="1"/>
  <c r="E73" i="2"/>
  <c r="E55" i="2"/>
  <c r="E51" i="2"/>
  <c r="E42" i="2"/>
  <c r="E35" i="2"/>
  <c r="E34" i="2"/>
  <c r="E32" i="2"/>
  <c r="E27" i="2"/>
  <c r="E25" i="2"/>
  <c r="E168" i="2" l="1"/>
  <c r="E30" i="2" l="1"/>
  <c r="E91" i="2" l="1"/>
  <c r="E123" i="2" l="1"/>
  <c r="E124" i="2"/>
  <c r="E14" i="2"/>
  <c r="B71" i="2"/>
  <c r="E71" i="2" s="1"/>
  <c r="E100" i="2" l="1"/>
  <c r="E22" i="2" l="1"/>
  <c r="E46" i="2"/>
  <c r="E45" i="2" l="1"/>
  <c r="E4" i="2" l="1"/>
  <c r="E5" i="2"/>
  <c r="E6" i="2"/>
  <c r="E7" i="2"/>
  <c r="E8" i="2"/>
  <c r="E9" i="2"/>
  <c r="E10" i="2"/>
  <c r="E11" i="2"/>
  <c r="E12" i="2"/>
  <c r="E13" i="2"/>
  <c r="E15" i="2"/>
  <c r="E16" i="2"/>
  <c r="E17" i="2"/>
  <c r="E18" i="2"/>
  <c r="E19" i="2"/>
  <c r="E20" i="2"/>
  <c r="E21" i="2"/>
  <c r="E23" i="2"/>
  <c r="E24" i="2"/>
  <c r="E26" i="2"/>
  <c r="E28" i="2"/>
  <c r="E29" i="2"/>
  <c r="E31" i="2"/>
  <c r="E33" i="2"/>
  <c r="E36" i="2"/>
  <c r="E37" i="2"/>
  <c r="E38" i="2"/>
  <c r="E39" i="2"/>
  <c r="E40" i="2"/>
  <c r="E41" i="2"/>
  <c r="E43" i="2"/>
  <c r="E44" i="2"/>
  <c r="E47" i="2"/>
  <c r="E48" i="2"/>
  <c r="E49" i="2"/>
  <c r="E52" i="2"/>
  <c r="E53" i="2"/>
  <c r="E54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2" i="2"/>
  <c r="E75" i="2"/>
  <c r="E77" i="2"/>
  <c r="E78" i="2"/>
  <c r="E79" i="2"/>
  <c r="E80" i="2"/>
  <c r="E81" i="2"/>
  <c r="E82" i="2"/>
  <c r="E83" i="2"/>
  <c r="E85" i="2"/>
  <c r="E96" i="2"/>
  <c r="E87" i="2"/>
  <c r="E88" i="2"/>
  <c r="E89" i="2"/>
  <c r="E90" i="2"/>
  <c r="E92" i="2"/>
  <c r="E93" i="2"/>
  <c r="E94" i="2"/>
  <c r="E95" i="2"/>
  <c r="E97" i="2"/>
  <c r="E98" i="2"/>
  <c r="E99" i="2"/>
  <c r="E101" i="2"/>
  <c r="E102" i="2"/>
  <c r="E103" i="2"/>
  <c r="E104" i="2"/>
  <c r="E105" i="2"/>
  <c r="E106" i="2"/>
  <c r="E107" i="2"/>
  <c r="E108" i="2"/>
  <c r="E109" i="2"/>
  <c r="E110" i="2"/>
  <c r="E112" i="2"/>
  <c r="E113" i="2"/>
  <c r="E114" i="2"/>
  <c r="E115" i="2"/>
  <c r="E116" i="2"/>
  <c r="E117" i="2"/>
  <c r="E118" i="2"/>
  <c r="E119" i="2"/>
  <c r="E120" i="2"/>
  <c r="E121" i="2"/>
  <c r="E122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5" i="2"/>
  <c r="E146" i="2"/>
  <c r="E147" i="2"/>
  <c r="E148" i="2"/>
  <c r="E149" i="2"/>
  <c r="E151" i="2"/>
  <c r="E152" i="2"/>
  <c r="E153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B86" i="2" l="1"/>
  <c r="E86" i="2" s="1"/>
  <c r="E3" i="2" l="1"/>
  <c r="B154" i="2"/>
</calcChain>
</file>

<file path=xl/sharedStrings.xml><?xml version="1.0" encoding="utf-8"?>
<sst xmlns="http://schemas.openxmlformats.org/spreadsheetml/2006/main" count="204" uniqueCount="202">
  <si>
    <t>CZANJLTR</t>
  </si>
  <si>
    <t>CZANJ750</t>
  </si>
  <si>
    <t>ASTI_15L</t>
  </si>
  <si>
    <t>PRODUCT/SIZE</t>
  </si>
  <si>
    <t>DI PRICE</t>
  </si>
  <si>
    <t>FET</t>
  </si>
  <si>
    <t>WHSE CHARGE</t>
  </si>
  <si>
    <t>FOB JAX</t>
  </si>
  <si>
    <t>42 Below Vodka 50</t>
  </si>
  <si>
    <t>42 Below Vodka 750</t>
  </si>
  <si>
    <t>42 Below Vodka LTR</t>
  </si>
  <si>
    <t>Aberfeldy 12 750ml</t>
  </si>
  <si>
    <t>Aberfeldy 21 750ml</t>
  </si>
  <si>
    <t>Bombay Gin 375ml/12</t>
  </si>
  <si>
    <t>Bombay Gin 50ml</t>
  </si>
  <si>
    <t>Bombay Gin 175ml</t>
  </si>
  <si>
    <t>Bombay Gin 200ml</t>
  </si>
  <si>
    <t>Bombay Gin 750ml</t>
  </si>
  <si>
    <t>Bombay Gin LTR</t>
  </si>
  <si>
    <t>Bombay Saphire 175ml</t>
  </si>
  <si>
    <t>Bombay Saphire 200ml</t>
  </si>
  <si>
    <t>Bombay Saphire 375ml</t>
  </si>
  <si>
    <t>Cazadores Reposado 175</t>
  </si>
  <si>
    <t>Cazadores Reposado 375</t>
  </si>
  <si>
    <t>Cazadores Reposado 50</t>
  </si>
  <si>
    <t>-</t>
  </si>
  <si>
    <t>Cazadores Reposado LTR</t>
  </si>
  <si>
    <t>CazadoresBlanco ltr</t>
  </si>
  <si>
    <t>Corzo Reposado750/6</t>
  </si>
  <si>
    <t>Corzo Silver750/6</t>
  </si>
  <si>
    <t>Dewars White Label 175</t>
  </si>
  <si>
    <t>Dewars White Label 200</t>
  </si>
  <si>
    <t>Dewars White Label 375</t>
  </si>
  <si>
    <t>Dewars White Label 50</t>
  </si>
  <si>
    <t>Dewars White Label 750</t>
  </si>
  <si>
    <t>Dewars White Label LTR</t>
  </si>
  <si>
    <t>Grey Goose 175/6</t>
  </si>
  <si>
    <t>Grey Goose 200/12</t>
  </si>
  <si>
    <t>Grey Goose 375/12</t>
  </si>
  <si>
    <t>Superior/Gold 100</t>
  </si>
  <si>
    <t>Superior/Gold 200</t>
  </si>
  <si>
    <t>Superior/Gold 375</t>
  </si>
  <si>
    <t>Superior/Gold LTR</t>
  </si>
  <si>
    <t>Flavor Rums_LTR</t>
  </si>
  <si>
    <t>Nolly Prat Vermouth(Sweet/Dry) 375 12 pk</t>
  </si>
  <si>
    <t>Nolly Prat Vermouth(Sweet/Dry) 750</t>
  </si>
  <si>
    <t>Nolly Prat Vermouth(Sweet/Dry) ltr</t>
  </si>
  <si>
    <t>Solera 750</t>
  </si>
  <si>
    <t>Vermouth_1.5l (Sweet/Dry)</t>
  </si>
  <si>
    <t>Vermouth_375 (Sweet/Dry)</t>
  </si>
  <si>
    <t>Party Drinks 750ml - All flavors</t>
  </si>
  <si>
    <t>Party Drinks 1.75L - All flavors</t>
  </si>
  <si>
    <t>B&amp;B_50- 48PK</t>
  </si>
  <si>
    <t>Prosecco 187ML/ 4 pack</t>
  </si>
  <si>
    <t>Dewars 12yrs 175-80 proof</t>
  </si>
  <si>
    <t>Dewars 12yrs 375-80 proof</t>
  </si>
  <si>
    <t>Dewars 12yrs 50-80 proof</t>
  </si>
  <si>
    <t>Dewars 12yrs LTR-80 proof</t>
  </si>
  <si>
    <t>Corzo Reposado 50ml</t>
  </si>
  <si>
    <t>Corzo Anejo 50ml</t>
  </si>
  <si>
    <t>Corzo Silver 50ml</t>
  </si>
  <si>
    <t>Corzo Reposado375/12</t>
  </si>
  <si>
    <t>Corzo Anejo 375/12</t>
  </si>
  <si>
    <t>Corzo Anejo750/6</t>
  </si>
  <si>
    <t>Corzo Silver 375/12</t>
  </si>
  <si>
    <t>Dewars 18 Yr Reserve 750/6</t>
  </si>
  <si>
    <t>B&amp;B/Benedictine_375</t>
  </si>
  <si>
    <t>B&amp;B/Benedictine_750</t>
  </si>
  <si>
    <t>B&amp;B/Benedictine_LTR</t>
  </si>
  <si>
    <t>Bacardi Superior 1909 750ML/6</t>
  </si>
  <si>
    <t>Martini Moscato D' Asti 750/6</t>
  </si>
  <si>
    <t>Bacardi Classic Cocktails (All Flavors) 1.75L</t>
  </si>
  <si>
    <t>Bacardi Classic Cocktails (All Flavors) 750ml</t>
  </si>
  <si>
    <t xml:space="preserve">Cazadores Reposado 750 </t>
  </si>
  <si>
    <t>Superior/Gold 175 (Regular, PET)</t>
  </si>
  <si>
    <t>Nassau Royale Ltr</t>
  </si>
  <si>
    <t>ASTI_750 ( Rose, Gift Box)</t>
  </si>
  <si>
    <t>Bacardi Oakheart Spiced Rum_Liter</t>
  </si>
  <si>
    <t>Bacardi Oakheart Spiced Rum_375</t>
  </si>
  <si>
    <t>Bacardi Oakheart Spiced Rum_200</t>
  </si>
  <si>
    <t>Bacardi Oakheart Spiced Rum_50</t>
  </si>
  <si>
    <t>Cazadores Extra Anejo 750/6</t>
  </si>
  <si>
    <t>Grey Goose 750/6 (Flavors)</t>
  </si>
  <si>
    <t>Bacardi Heritage Pack 750</t>
  </si>
  <si>
    <t>Grey Goose 50/120 (All Flavors)</t>
  </si>
  <si>
    <t>St-Germain  50/48</t>
  </si>
  <si>
    <t>Bacardi Oakheart Spiced Rum_175 (Regular &amp; PET)</t>
  </si>
  <si>
    <t>Bombay Saphire East  LTR</t>
  </si>
  <si>
    <t>Bombay Saphire East 750ml</t>
  </si>
  <si>
    <t>All Flavor Rums_175</t>
  </si>
  <si>
    <t>All Flavor Rums_200</t>
  </si>
  <si>
    <t>All Flavor Rums_375</t>
  </si>
  <si>
    <t>ASTI_375/24</t>
  </si>
  <si>
    <t>ASTI_375/12</t>
  </si>
  <si>
    <t>Superior /Gold 50</t>
  </si>
  <si>
    <t xml:space="preserve">All Flavor Rums_50 </t>
  </si>
  <si>
    <t>Grey Goose 50/120 (Le Melon Only)</t>
  </si>
  <si>
    <t>Grey Goose VX LTR/6</t>
  </si>
  <si>
    <t>Grey Goose VX 750/4 Gift</t>
  </si>
  <si>
    <t>William Lawson's Whiskey 750/12</t>
  </si>
  <si>
    <t>Bacardi Gran Reserva Maestro Liter/6</t>
  </si>
  <si>
    <t>Bacardi Gran Reserva Maestro 750/12</t>
  </si>
  <si>
    <t>All Flavor Rums_750</t>
  </si>
  <si>
    <t xml:space="preserve">St-Germain  200/12 </t>
  </si>
  <si>
    <t>Dusse XO 750/6</t>
  </si>
  <si>
    <t>Craigellachie 13 Yr Single Malt 750/6</t>
  </si>
  <si>
    <t>Craigellachie 23 Yr Single Malt 750/6</t>
  </si>
  <si>
    <t>St-Germain  375/12</t>
  </si>
  <si>
    <t>Banks 5 Rum 750/6</t>
  </si>
  <si>
    <t>Banks 7 Rum 750/6</t>
  </si>
  <si>
    <t>Leblon Cachaca LT/6</t>
  </si>
  <si>
    <t>Leblon Reserva Especial 375/6</t>
  </si>
  <si>
    <t>Leblon Cedilla 750/6</t>
  </si>
  <si>
    <t>Angel's Envy  Core 750/6</t>
  </si>
  <si>
    <t>Grey Goose 375/12 (Le Melon Only)</t>
  </si>
  <si>
    <t>Havana Club Blanco 750/12</t>
  </si>
  <si>
    <t>Havana Club Blanco 50/120</t>
  </si>
  <si>
    <t>Havana Club Clasico 750/12</t>
  </si>
  <si>
    <t>Havana Club Clasico 50/120</t>
  </si>
  <si>
    <t>Black LT</t>
  </si>
  <si>
    <t>Black 200/48</t>
  </si>
  <si>
    <t>Black 375/24</t>
  </si>
  <si>
    <t>Bacardi Reserva Limitada 750/6</t>
  </si>
  <si>
    <t>Bacardi Oakheart Spiced Rum_750 (Regular, PET)</t>
  </si>
  <si>
    <t xml:space="preserve">Bombay Saphire 750ml </t>
  </si>
  <si>
    <t>Prosecco 750/12</t>
  </si>
  <si>
    <t>Royal Brackla 21 Yr 750/6</t>
  </si>
  <si>
    <t>Royal Brackla 12 Yr 750/6</t>
  </si>
  <si>
    <t>Royal Brackla 16 Yr 750/6</t>
  </si>
  <si>
    <t>Bacardi Banana 50ml (only)</t>
  </si>
  <si>
    <t>Santa Teresa Gran Reserva 1.76/6</t>
  </si>
  <si>
    <t>Santa Teresa Gran Reserva LT/6</t>
  </si>
  <si>
    <t>Santa Teresa Gran Reserva 750/6</t>
  </si>
  <si>
    <t>Santa Teresa Claro Lt/6</t>
  </si>
  <si>
    <t>Santa Teresa Claro 750/6</t>
  </si>
  <si>
    <t>Santa Teresa 1796 750/6</t>
  </si>
  <si>
    <t>Santa Teresa Araku 750/6</t>
  </si>
  <si>
    <t>Grey Goose 750/12  ( Original Only )</t>
  </si>
  <si>
    <t>Grey Goose 750/12 (NEOPrene Pack )</t>
  </si>
  <si>
    <t>Vermouth_ltr/6 (Sweet/Dry/Bianco)</t>
  </si>
  <si>
    <t>Vermouth_750/6 (Sweet/Dry/Bianco)</t>
  </si>
  <si>
    <t xml:space="preserve">Bacardi Major Lazer 750 </t>
  </si>
  <si>
    <t>Dewars 12yrs 750-80 proof</t>
  </si>
  <si>
    <t>Bombay Saphire LTR</t>
  </si>
  <si>
    <t xml:space="preserve">Black 175 </t>
  </si>
  <si>
    <t xml:space="preserve">Black750 </t>
  </si>
  <si>
    <t>Angel's Envy  Cask Strength 750/3</t>
  </si>
  <si>
    <t>M&amp;R Ambrato 750/6</t>
  </si>
  <si>
    <t>M&amp;R Rubino 750/6</t>
  </si>
  <si>
    <t>M&amp;R Bitter 750/6</t>
  </si>
  <si>
    <t>Santa Teresa Rum Orange 750/6</t>
  </si>
  <si>
    <t>Oxley Gin 750/6</t>
  </si>
  <si>
    <t>Dewars Signature 25 YR 750/6</t>
  </si>
  <si>
    <t>Angel's Envy  Rye750/6</t>
  </si>
  <si>
    <t>CazadoresBlanco 175</t>
  </si>
  <si>
    <t>Teeling Small Batch 750/6</t>
  </si>
  <si>
    <t>Teeling Single Grain 750/6</t>
  </si>
  <si>
    <t>Teeling Single Malt 750/6</t>
  </si>
  <si>
    <t>Bacardi Anejo Cuatro Ltr/6</t>
  </si>
  <si>
    <t>Bacardi Anejo Cuatro 750/12</t>
  </si>
  <si>
    <t>Bacardi Gran Reserva Diez 750/6</t>
  </si>
  <si>
    <t>Bacardi Ocho LTR/6</t>
  </si>
  <si>
    <t>Bacardi Ocho 50ml</t>
  </si>
  <si>
    <t>Bacardi Ocho 750ml</t>
  </si>
  <si>
    <t xml:space="preserve">Cazadores Reposado Reservado 750 </t>
  </si>
  <si>
    <t xml:space="preserve">Leblon Cachaca 750/6 </t>
  </si>
  <si>
    <t>Superior/Gold 750 (Regular &amp; PET or HH)</t>
  </si>
  <si>
    <t>Cazadores Reposado 750/6 with Shot Glass (Holiday VAP)</t>
  </si>
  <si>
    <t>Cazadores Reposado 750/6 with Margarita Pitcher (Summer VAP)</t>
  </si>
  <si>
    <t>Bacardi Reserva Ocho &amp; Diez 750/6 Multi Pack (3-2 Packs per case) Holiday</t>
  </si>
  <si>
    <t>CazadoresBlanco750 (Regular &amp; Limited Edition)</t>
  </si>
  <si>
    <t>Dusse  VSOP 750/6</t>
  </si>
  <si>
    <t xml:space="preserve">Dusse 375 VSOP/12 </t>
  </si>
  <si>
    <t>Dusse VSOP 200/24</t>
  </si>
  <si>
    <t>Castillo 175- Silver/Gold/Spiced</t>
  </si>
  <si>
    <t>Castillo 750- Silver/Gold/Spiced</t>
  </si>
  <si>
    <t>Castillo ltr- Silver/Gold/Spiced</t>
  </si>
  <si>
    <t>Dewars White Label Trans.50/120</t>
  </si>
  <si>
    <t>42 Below Vodka 175</t>
  </si>
  <si>
    <t>Grey Goose Ducasse 750/6</t>
  </si>
  <si>
    <t>Superior 175 with Lime &amp; Coco 50HH</t>
  </si>
  <si>
    <t>Dewars 12yrs 750/6  with Glasses</t>
  </si>
  <si>
    <t>ASTI Loose PK 187ml/ 4PK</t>
  </si>
  <si>
    <t>Rose 187ml</t>
  </si>
  <si>
    <t>Bacardi Lime _50</t>
  </si>
  <si>
    <t>St-Germain  750/6 (Regular and Glasses &amp; Stirrers Copack)</t>
  </si>
  <si>
    <t>Grey Goose 50/96 (All Flavors)</t>
  </si>
  <si>
    <t>Bombay Saphire 50ml/120</t>
  </si>
  <si>
    <t>Bombay Saphire 50ml/96 (New Pack)</t>
  </si>
  <si>
    <t>Grey Goose LTR/6 (All Flavors &amp; US OPEN Bottle)</t>
  </si>
  <si>
    <t>Craigellachie 33 Yr Single Malt 750/6</t>
  </si>
  <si>
    <t>Cazadores Blanco 375</t>
  </si>
  <si>
    <t>Grey Goose 175/3  Shaker Pack / Martini Glass Pack (Holiday VAP)</t>
  </si>
  <si>
    <t>Grey Goose 750/6 Martini Glass Pack (Holiday VAP)</t>
  </si>
  <si>
    <t xml:space="preserve">Dewars 15 Yr Reserve 750/6 </t>
  </si>
  <si>
    <t>Dewars 15 Yr Reserve 750/3 Glass Pack</t>
  </si>
  <si>
    <t>Bacardi Coquito 750/12</t>
  </si>
  <si>
    <t>Dewars Caribbean Smooth 750/6</t>
  </si>
  <si>
    <t xml:space="preserve">Dewars 15 Yr Reserve 1.75/6 </t>
  </si>
  <si>
    <t>Cazadores Anejo Cristalino 750/6</t>
  </si>
  <si>
    <t>M&amp;R Fiero 750/6</t>
  </si>
  <si>
    <t>BACARDI USA, INC.    March  2020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</si>
</sst>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wrapText="1"/>
    </xf>
    <xf numFmtId="0" fontId="4" fillId="0" borderId="3" xfId="0" applyFont="1" applyBorder="1"/>
    <xf numFmtId="44" fontId="4" fillId="0" borderId="0" xfId="1" applyFont="1"/>
    <xf numFmtId="44" fontId="4" fillId="0" borderId="0" xfId="0" applyNumberFormat="1" applyFont="1"/>
    <xf numFmtId="44" fontId="4" fillId="0" borderId="3" xfId="1" applyFont="1" applyBorder="1"/>
    <xf numFmtId="44" fontId="4" fillId="0" borderId="2" xfId="1" applyFont="1" applyBorder="1"/>
    <xf numFmtId="44" fontId="4" fillId="0" borderId="3" xfId="1" applyFont="1" applyBorder="1" applyAlignment="1">
      <alignment horizontal="center"/>
    </xf>
    <xf numFmtId="44" fontId="4" fillId="3" borderId="3" xfId="1" applyFont="1" applyFill="1" applyBorder="1"/>
    <xf numFmtId="0" fontId="4" fillId="3" borderId="3" xfId="0" applyFont="1" applyFill="1" applyBorder="1"/>
    <xf numFmtId="44" fontId="4" fillId="3" borderId="2" xfId="1" applyFont="1" applyFill="1" applyBorder="1"/>
    <xf numFmtId="44" fontId="4" fillId="3" borderId="0" xfId="1" applyFont="1" applyFill="1"/>
    <xf numFmtId="0" fontId="4" fillId="3" borderId="0" xfId="0" applyFont="1" applyFill="1"/>
    <xf numFmtId="44" fontId="4" fillId="3" borderId="0" xfId="0" applyNumberFormat="1" applyFont="1" applyFill="1"/>
    <xf numFmtId="44" fontId="3" fillId="2" borderId="7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52"/>
  <sheetViews>
    <sheetView tabSelected="1" zoomScaleNormal="100" workbookViewId="0">
      <pane ySplit="2" topLeftCell="A12" activePane="bottomLeft" state="frozen"/>
      <selection pane="bottomLeft" activeCell="B152" sqref="B152"/>
    </sheetView>
  </sheetViews>
  <sheetFormatPr defaultRowHeight="12.75" x14ac:dyDescent="0.2"/>
  <cols>
    <col min="1" max="1" width="56.42578125" style="1" customWidth="1"/>
    <col min="2" max="2" width="12.7109375" style="6" customWidth="1"/>
    <col min="3" max="3" width="12.5703125" style="6" customWidth="1"/>
    <col min="4" max="4" width="11.28515625" style="6" customWidth="1"/>
    <col min="5" max="5" width="14.140625" style="6" customWidth="1"/>
    <col min="6" max="6" width="9.140625" style="6"/>
    <col min="7" max="7" width="10.7109375" style="1" bestFit="1" customWidth="1"/>
    <col min="8" max="16384" width="9.140625" style="1"/>
  </cols>
  <sheetData>
    <row r="1" spans="1:7" x14ac:dyDescent="0.2">
      <c r="A1" s="18" t="s">
        <v>201</v>
      </c>
      <c r="B1" s="19"/>
      <c r="C1" s="19"/>
      <c r="D1" s="19"/>
      <c r="E1" s="20"/>
    </row>
    <row r="2" spans="1:7" ht="40.5" customHeight="1" thickBot="1" x14ac:dyDescent="0.25">
      <c r="A2" s="2" t="s">
        <v>3</v>
      </c>
      <c r="B2" s="3" t="s">
        <v>4</v>
      </c>
      <c r="C2" s="3" t="s">
        <v>5</v>
      </c>
      <c r="D2" s="4" t="s">
        <v>6</v>
      </c>
      <c r="E2" s="17" t="s">
        <v>7</v>
      </c>
    </row>
    <row r="3" spans="1:7" x14ac:dyDescent="0.2">
      <c r="A3" s="5" t="s">
        <v>8</v>
      </c>
      <c r="B3" s="8">
        <v>82.86</v>
      </c>
      <c r="C3" s="8">
        <v>17.97</v>
      </c>
      <c r="D3" s="8">
        <v>0</v>
      </c>
      <c r="E3" s="9">
        <f t="shared" ref="E3:E33" si="0">+B3+C3+D3</f>
        <v>100.83</v>
      </c>
      <c r="G3" s="7"/>
    </row>
    <row r="4" spans="1:7" x14ac:dyDescent="0.2">
      <c r="A4" s="5" t="s">
        <v>9</v>
      </c>
      <c r="B4" s="8">
        <v>75</v>
      </c>
      <c r="C4" s="8">
        <v>26.96</v>
      </c>
      <c r="D4" s="8">
        <v>0</v>
      </c>
      <c r="E4" s="9">
        <f t="shared" si="0"/>
        <v>101.96000000000001</v>
      </c>
      <c r="G4" s="7"/>
    </row>
    <row r="5" spans="1:7" x14ac:dyDescent="0.2">
      <c r="A5" s="5" t="s">
        <v>10</v>
      </c>
      <c r="B5" s="8">
        <v>48.9</v>
      </c>
      <c r="C5" s="8">
        <v>17.97</v>
      </c>
      <c r="D5" s="8">
        <v>0</v>
      </c>
      <c r="E5" s="9">
        <f t="shared" si="0"/>
        <v>66.87</v>
      </c>
      <c r="G5" s="7"/>
    </row>
    <row r="6" spans="1:7" x14ac:dyDescent="0.2">
      <c r="A6" s="5" t="s">
        <v>178</v>
      </c>
      <c r="B6" s="8">
        <v>51.8</v>
      </c>
      <c r="C6" s="8">
        <v>29.96</v>
      </c>
      <c r="D6" s="8">
        <v>0</v>
      </c>
      <c r="E6" s="9">
        <f t="shared" si="0"/>
        <v>81.759999999999991</v>
      </c>
      <c r="G6" s="7"/>
    </row>
    <row r="7" spans="1:7" s="15" customFormat="1" x14ac:dyDescent="0.2">
      <c r="A7" s="12" t="s">
        <v>11</v>
      </c>
      <c r="B7" s="11">
        <v>156.75</v>
      </c>
      <c r="C7" s="11">
        <v>12.84</v>
      </c>
      <c r="D7" s="11">
        <v>0</v>
      </c>
      <c r="E7" s="13">
        <f t="shared" si="0"/>
        <v>169.59</v>
      </c>
      <c r="F7" s="14"/>
      <c r="G7" s="16"/>
    </row>
    <row r="8" spans="1:7" s="15" customFormat="1" ht="12" customHeight="1" x14ac:dyDescent="0.2">
      <c r="A8" s="12" t="s">
        <v>12</v>
      </c>
      <c r="B8" s="11">
        <v>420</v>
      </c>
      <c r="C8" s="11">
        <v>8.56</v>
      </c>
      <c r="D8" s="11">
        <v>0</v>
      </c>
      <c r="E8" s="13">
        <f t="shared" si="0"/>
        <v>428.56</v>
      </c>
      <c r="F8" s="14"/>
      <c r="G8" s="16"/>
    </row>
    <row r="9" spans="1:7" x14ac:dyDescent="0.2">
      <c r="A9" s="12" t="s">
        <v>2</v>
      </c>
      <c r="B9" s="11">
        <v>72.599999999999994</v>
      </c>
      <c r="C9" s="11">
        <v>8.08</v>
      </c>
      <c r="D9" s="11">
        <v>7</v>
      </c>
      <c r="E9" s="13">
        <f t="shared" si="0"/>
        <v>87.679999999999993</v>
      </c>
      <c r="G9" s="7"/>
    </row>
    <row r="10" spans="1:7" x14ac:dyDescent="0.2">
      <c r="A10" s="5" t="s">
        <v>92</v>
      </c>
      <c r="B10" s="8">
        <v>88.59</v>
      </c>
      <c r="C10" s="8">
        <v>8.08</v>
      </c>
      <c r="D10" s="8">
        <v>7</v>
      </c>
      <c r="E10" s="9">
        <f t="shared" si="0"/>
        <v>103.67</v>
      </c>
      <c r="G10" s="7"/>
    </row>
    <row r="11" spans="1:7" x14ac:dyDescent="0.2">
      <c r="A11" s="5" t="s">
        <v>93</v>
      </c>
      <c r="B11" s="8">
        <v>44.3</v>
      </c>
      <c r="C11" s="8">
        <v>4.04</v>
      </c>
      <c r="D11" s="8">
        <v>7</v>
      </c>
      <c r="E11" s="9">
        <f>+B11+C11+D11</f>
        <v>55.339999999999996</v>
      </c>
      <c r="G11" s="7"/>
    </row>
    <row r="12" spans="1:7" x14ac:dyDescent="0.2">
      <c r="A12" s="5" t="s">
        <v>76</v>
      </c>
      <c r="B12" s="8">
        <v>91.43</v>
      </c>
      <c r="C12" s="8">
        <v>8.08</v>
      </c>
      <c r="D12" s="8">
        <v>7</v>
      </c>
      <c r="E12" s="9">
        <f t="shared" si="0"/>
        <v>106.51</v>
      </c>
      <c r="G12" s="7"/>
    </row>
    <row r="13" spans="1:7" x14ac:dyDescent="0.2">
      <c r="A13" s="5" t="s">
        <v>182</v>
      </c>
      <c r="B13" s="8">
        <v>47.87</v>
      </c>
      <c r="C13" s="8">
        <v>4.03</v>
      </c>
      <c r="D13" s="8">
        <v>7</v>
      </c>
      <c r="E13" s="9">
        <f t="shared" si="0"/>
        <v>58.9</v>
      </c>
      <c r="G13" s="7"/>
    </row>
    <row r="14" spans="1:7" x14ac:dyDescent="0.2">
      <c r="A14" s="5" t="s">
        <v>183</v>
      </c>
      <c r="B14" s="8">
        <v>47.87</v>
      </c>
      <c r="C14" s="8">
        <v>4.03</v>
      </c>
      <c r="D14" s="8">
        <v>0</v>
      </c>
      <c r="E14" s="9">
        <f t="shared" si="0"/>
        <v>51.9</v>
      </c>
      <c r="G14" s="7"/>
    </row>
    <row r="15" spans="1:7" x14ac:dyDescent="0.2">
      <c r="A15" s="5" t="s">
        <v>66</v>
      </c>
      <c r="B15" s="8">
        <v>118.89</v>
      </c>
      <c r="C15" s="8">
        <v>12.84</v>
      </c>
      <c r="D15" s="8">
        <v>7</v>
      </c>
      <c r="E15" s="9">
        <f t="shared" si="0"/>
        <v>138.72999999999999</v>
      </c>
      <c r="G15" s="7"/>
    </row>
    <row r="16" spans="1:7" x14ac:dyDescent="0.2">
      <c r="A16" s="5" t="s">
        <v>52</v>
      </c>
      <c r="B16" s="8">
        <v>69.22</v>
      </c>
      <c r="C16" s="8">
        <v>6.85</v>
      </c>
      <c r="D16" s="8">
        <v>7</v>
      </c>
      <c r="E16" s="9">
        <f t="shared" si="0"/>
        <v>83.07</v>
      </c>
      <c r="G16" s="7"/>
    </row>
    <row r="17" spans="1:7" x14ac:dyDescent="0.2">
      <c r="A17" s="5" t="s">
        <v>67</v>
      </c>
      <c r="B17" s="8">
        <v>221.05</v>
      </c>
      <c r="C17" s="8">
        <v>25.68</v>
      </c>
      <c r="D17" s="8">
        <v>7</v>
      </c>
      <c r="E17" s="9">
        <f t="shared" si="0"/>
        <v>253.73000000000002</v>
      </c>
      <c r="G17" s="7"/>
    </row>
    <row r="18" spans="1:7" x14ac:dyDescent="0.2">
      <c r="A18" s="5" t="s">
        <v>68</v>
      </c>
      <c r="B18" s="8">
        <v>273.88</v>
      </c>
      <c r="C18" s="8">
        <v>34.24</v>
      </c>
      <c r="D18" s="8">
        <v>7</v>
      </c>
      <c r="E18" s="9">
        <f t="shared" si="0"/>
        <v>315.12</v>
      </c>
      <c r="G18" s="7"/>
    </row>
    <row r="19" spans="1:7" x14ac:dyDescent="0.2">
      <c r="A19" s="12" t="s">
        <v>163</v>
      </c>
      <c r="B19" s="11">
        <v>164.01</v>
      </c>
      <c r="C19" s="11">
        <v>25.68</v>
      </c>
      <c r="D19" s="11">
        <v>0</v>
      </c>
      <c r="E19" s="13">
        <f t="shared" si="0"/>
        <v>189.69</v>
      </c>
      <c r="G19" s="7"/>
    </row>
    <row r="20" spans="1:7" x14ac:dyDescent="0.2">
      <c r="A20" s="12" t="s">
        <v>161</v>
      </c>
      <c r="B20" s="11">
        <v>97</v>
      </c>
      <c r="C20" s="11">
        <v>17.12</v>
      </c>
      <c r="D20" s="11">
        <v>0</v>
      </c>
      <c r="E20" s="13">
        <f t="shared" si="0"/>
        <v>114.12</v>
      </c>
      <c r="G20" s="7"/>
    </row>
    <row r="21" spans="1:7" x14ac:dyDescent="0.2">
      <c r="A21" s="5" t="s">
        <v>162</v>
      </c>
      <c r="B21" s="8">
        <v>49.88</v>
      </c>
      <c r="C21" s="8">
        <v>6.85</v>
      </c>
      <c r="D21" s="8">
        <v>0</v>
      </c>
      <c r="E21" s="9">
        <f t="shared" si="0"/>
        <v>56.730000000000004</v>
      </c>
      <c r="G21" s="7"/>
    </row>
    <row r="22" spans="1:7" x14ac:dyDescent="0.2">
      <c r="A22" s="12" t="s">
        <v>169</v>
      </c>
      <c r="B22" s="11">
        <v>93.75</v>
      </c>
      <c r="C22" s="11">
        <v>12.84</v>
      </c>
      <c r="D22" s="11">
        <v>0</v>
      </c>
      <c r="E22" s="13">
        <f t="shared" si="0"/>
        <v>106.59</v>
      </c>
      <c r="G22" s="7"/>
    </row>
    <row r="23" spans="1:7" x14ac:dyDescent="0.2">
      <c r="A23" s="5" t="s">
        <v>13</v>
      </c>
      <c r="B23" s="8">
        <v>54.54</v>
      </c>
      <c r="C23" s="8">
        <v>13.8</v>
      </c>
      <c r="D23" s="8">
        <v>7</v>
      </c>
      <c r="E23" s="9">
        <f t="shared" si="0"/>
        <v>75.34</v>
      </c>
      <c r="G23" s="7"/>
    </row>
    <row r="24" spans="1:7" x14ac:dyDescent="0.2">
      <c r="A24" s="5" t="s">
        <v>14</v>
      </c>
      <c r="B24" s="8">
        <v>85.82</v>
      </c>
      <c r="C24" s="8">
        <v>18.399999999999999</v>
      </c>
      <c r="D24" s="8">
        <v>7</v>
      </c>
      <c r="E24" s="9">
        <f t="shared" si="0"/>
        <v>111.22</v>
      </c>
      <c r="G24" s="7"/>
    </row>
    <row r="25" spans="1:7" x14ac:dyDescent="0.2">
      <c r="A25" s="5" t="s">
        <v>15</v>
      </c>
      <c r="B25" s="8">
        <v>74.099999999999994</v>
      </c>
      <c r="C25" s="8">
        <v>32.200000000000003</v>
      </c>
      <c r="D25" s="8">
        <v>7</v>
      </c>
      <c r="E25" s="9">
        <f>+B25+C25+D25</f>
        <v>113.3</v>
      </c>
      <c r="G25" s="7"/>
    </row>
    <row r="26" spans="1:7" x14ac:dyDescent="0.2">
      <c r="A26" s="5" t="s">
        <v>16</v>
      </c>
      <c r="B26" s="8">
        <v>33.92</v>
      </c>
      <c r="C26" s="8">
        <v>7.36</v>
      </c>
      <c r="D26" s="8">
        <v>7</v>
      </c>
      <c r="E26" s="9">
        <f t="shared" si="0"/>
        <v>48.28</v>
      </c>
      <c r="G26" s="7"/>
    </row>
    <row r="27" spans="1:7" x14ac:dyDescent="0.2">
      <c r="A27" s="5" t="s">
        <v>17</v>
      </c>
      <c r="B27" s="11">
        <v>101.09</v>
      </c>
      <c r="C27" s="8">
        <v>27.6</v>
      </c>
      <c r="D27" s="8">
        <v>7</v>
      </c>
      <c r="E27" s="9">
        <f>+B27+C27+D27</f>
        <v>135.69</v>
      </c>
      <c r="G27" s="7"/>
    </row>
    <row r="28" spans="1:7" x14ac:dyDescent="0.2">
      <c r="A28" s="12" t="s">
        <v>18</v>
      </c>
      <c r="B28" s="11">
        <v>139.22</v>
      </c>
      <c r="C28" s="11">
        <v>36.799999999999997</v>
      </c>
      <c r="D28" s="11">
        <v>7</v>
      </c>
      <c r="E28" s="13">
        <f t="shared" si="0"/>
        <v>183.01999999999998</v>
      </c>
      <c r="G28" s="7"/>
    </row>
    <row r="29" spans="1:7" x14ac:dyDescent="0.2">
      <c r="A29" s="12" t="s">
        <v>187</v>
      </c>
      <c r="B29" s="11">
        <v>240.25</v>
      </c>
      <c r="C29" s="11">
        <v>20.11</v>
      </c>
      <c r="D29" s="11">
        <v>0</v>
      </c>
      <c r="E29" s="13">
        <f t="shared" si="0"/>
        <v>260.36</v>
      </c>
      <c r="G29" s="7"/>
    </row>
    <row r="30" spans="1:7" x14ac:dyDescent="0.2">
      <c r="A30" s="12" t="s">
        <v>188</v>
      </c>
      <c r="B30" s="11">
        <v>192.2</v>
      </c>
      <c r="C30" s="11">
        <v>16.09</v>
      </c>
      <c r="D30" s="11">
        <v>0</v>
      </c>
      <c r="E30" s="13">
        <f t="shared" si="0"/>
        <v>208.29</v>
      </c>
      <c r="G30" s="7"/>
    </row>
    <row r="31" spans="1:7" x14ac:dyDescent="0.2">
      <c r="A31" s="5" t="s">
        <v>19</v>
      </c>
      <c r="B31" s="8">
        <v>117.37</v>
      </c>
      <c r="C31" s="8">
        <v>35.200000000000003</v>
      </c>
      <c r="D31" s="8">
        <v>7</v>
      </c>
      <c r="E31" s="9">
        <f t="shared" si="0"/>
        <v>159.57</v>
      </c>
      <c r="G31" s="7"/>
    </row>
    <row r="32" spans="1:7" x14ac:dyDescent="0.2">
      <c r="A32" s="5" t="s">
        <v>124</v>
      </c>
      <c r="B32" s="8">
        <v>129.46</v>
      </c>
      <c r="C32" s="8">
        <v>30.17</v>
      </c>
      <c r="D32" s="8">
        <v>7</v>
      </c>
      <c r="E32" s="9">
        <f>+B32+C32+D32</f>
        <v>166.63</v>
      </c>
      <c r="G32" s="7"/>
    </row>
    <row r="33" spans="1:7" x14ac:dyDescent="0.2">
      <c r="A33" s="5" t="s">
        <v>143</v>
      </c>
      <c r="B33" s="8">
        <v>198.34</v>
      </c>
      <c r="C33" s="8">
        <v>40.229999999999997</v>
      </c>
      <c r="D33" s="8">
        <v>7</v>
      </c>
      <c r="E33" s="9">
        <f t="shared" si="0"/>
        <v>245.57</v>
      </c>
      <c r="G33" s="7"/>
    </row>
    <row r="34" spans="1:7" ht="12" customHeight="1" x14ac:dyDescent="0.2">
      <c r="A34" s="5" t="s">
        <v>20</v>
      </c>
      <c r="B34" s="8">
        <v>36.68</v>
      </c>
      <c r="C34" s="8">
        <v>8.0500000000000007</v>
      </c>
      <c r="D34" s="8">
        <v>7</v>
      </c>
      <c r="E34" s="9">
        <f>+B34+C34+D34</f>
        <v>51.730000000000004</v>
      </c>
      <c r="G34" s="7"/>
    </row>
    <row r="35" spans="1:7" x14ac:dyDescent="0.2">
      <c r="A35" s="5" t="s">
        <v>21</v>
      </c>
      <c r="B35" s="8">
        <v>50</v>
      </c>
      <c r="C35" s="8">
        <v>15.09</v>
      </c>
      <c r="D35" s="8">
        <v>7</v>
      </c>
      <c r="E35" s="9">
        <f>+B35+C35+D35</f>
        <v>72.09</v>
      </c>
      <c r="G35" s="7"/>
    </row>
    <row r="36" spans="1:7" x14ac:dyDescent="0.2">
      <c r="A36" s="5" t="s">
        <v>87</v>
      </c>
      <c r="B36" s="8">
        <v>202.62</v>
      </c>
      <c r="C36" s="8">
        <v>35.950000000000003</v>
      </c>
      <c r="D36" s="8">
        <v>0</v>
      </c>
      <c r="E36" s="9">
        <f t="shared" ref="E36:E65" si="1">+B36+C36+D36</f>
        <v>238.57</v>
      </c>
      <c r="G36" s="7"/>
    </row>
    <row r="37" spans="1:7" x14ac:dyDescent="0.2">
      <c r="A37" s="5" t="s">
        <v>88</v>
      </c>
      <c r="B37" s="8">
        <v>132.66999999999999</v>
      </c>
      <c r="C37" s="8">
        <v>26.96</v>
      </c>
      <c r="D37" s="8">
        <v>0</v>
      </c>
      <c r="E37" s="9">
        <f t="shared" si="1"/>
        <v>159.63</v>
      </c>
      <c r="G37" s="7"/>
    </row>
    <row r="38" spans="1:7" x14ac:dyDescent="0.2">
      <c r="A38" s="5" t="s">
        <v>174</v>
      </c>
      <c r="B38" s="8">
        <v>35.99</v>
      </c>
      <c r="C38" s="8">
        <v>29.2</v>
      </c>
      <c r="D38" s="8">
        <v>0</v>
      </c>
      <c r="E38" s="9">
        <f t="shared" si="1"/>
        <v>65.19</v>
      </c>
      <c r="G38" s="7"/>
    </row>
    <row r="39" spans="1:7" x14ac:dyDescent="0.2">
      <c r="A39" s="12" t="s">
        <v>175</v>
      </c>
      <c r="B39" s="11">
        <v>43.35</v>
      </c>
      <c r="C39" s="11">
        <v>25.03</v>
      </c>
      <c r="D39" s="11">
        <v>0</v>
      </c>
      <c r="E39" s="13">
        <f t="shared" si="1"/>
        <v>68.38</v>
      </c>
      <c r="G39" s="7"/>
    </row>
    <row r="40" spans="1:7" x14ac:dyDescent="0.2">
      <c r="A40" s="12" t="s">
        <v>176</v>
      </c>
      <c r="B40" s="11">
        <v>27.56</v>
      </c>
      <c r="C40" s="11">
        <v>33.369999999999997</v>
      </c>
      <c r="D40" s="11">
        <v>0</v>
      </c>
      <c r="E40" s="13">
        <f t="shared" si="1"/>
        <v>60.929999999999993</v>
      </c>
      <c r="G40" s="7"/>
    </row>
    <row r="41" spans="1:7" x14ac:dyDescent="0.2">
      <c r="A41" s="5" t="s">
        <v>22</v>
      </c>
      <c r="B41" s="8">
        <v>105</v>
      </c>
      <c r="C41" s="8">
        <v>29.96</v>
      </c>
      <c r="D41" s="8">
        <v>7</v>
      </c>
      <c r="E41" s="9">
        <f t="shared" si="1"/>
        <v>141.96</v>
      </c>
      <c r="G41" s="7"/>
    </row>
    <row r="42" spans="1:7" x14ac:dyDescent="0.2">
      <c r="A42" s="5" t="s">
        <v>23</v>
      </c>
      <c r="B42" s="8">
        <v>94.32</v>
      </c>
      <c r="C42" s="8">
        <v>25.68</v>
      </c>
      <c r="D42" s="8">
        <v>7</v>
      </c>
      <c r="E42" s="9">
        <f>+B42+C42+D42</f>
        <v>127</v>
      </c>
      <c r="G42" s="7"/>
    </row>
    <row r="43" spans="1:7" x14ac:dyDescent="0.2">
      <c r="A43" s="5" t="s">
        <v>24</v>
      </c>
      <c r="B43" s="8">
        <v>67.400000000000006</v>
      </c>
      <c r="C43" s="8">
        <v>6.85</v>
      </c>
      <c r="D43" s="8">
        <v>7</v>
      </c>
      <c r="E43" s="9">
        <f t="shared" si="1"/>
        <v>81.25</v>
      </c>
      <c r="G43" s="7"/>
    </row>
    <row r="44" spans="1:7" x14ac:dyDescent="0.2">
      <c r="A44" s="5" t="s">
        <v>73</v>
      </c>
      <c r="B44" s="8">
        <v>134.72</v>
      </c>
      <c r="C44" s="8">
        <v>25.68</v>
      </c>
      <c r="D44" s="8">
        <v>7</v>
      </c>
      <c r="E44" s="9">
        <f t="shared" si="1"/>
        <v>167.4</v>
      </c>
      <c r="G44" s="7"/>
    </row>
    <row r="45" spans="1:7" x14ac:dyDescent="0.2">
      <c r="A45" s="12" t="s">
        <v>167</v>
      </c>
      <c r="B45" s="11">
        <f>+B44/2</f>
        <v>67.36</v>
      </c>
      <c r="C45" s="11">
        <v>12.84</v>
      </c>
      <c r="D45" s="11">
        <v>0</v>
      </c>
      <c r="E45" s="13">
        <f t="shared" si="1"/>
        <v>80.2</v>
      </c>
      <c r="G45" s="7"/>
    </row>
    <row r="46" spans="1:7" x14ac:dyDescent="0.2">
      <c r="A46" s="12" t="s">
        <v>168</v>
      </c>
      <c r="B46" s="11">
        <f>+B44/2</f>
        <v>67.36</v>
      </c>
      <c r="C46" s="11">
        <v>12.84</v>
      </c>
      <c r="D46" s="11">
        <v>0</v>
      </c>
      <c r="E46" s="13">
        <f t="shared" ref="E46" si="2">+B46+C46+D46</f>
        <v>80.2</v>
      </c>
      <c r="G46" s="7"/>
    </row>
    <row r="47" spans="1:7" x14ac:dyDescent="0.2">
      <c r="A47" s="5" t="s">
        <v>26</v>
      </c>
      <c r="B47" s="8">
        <v>152</v>
      </c>
      <c r="C47" s="8">
        <v>34.24</v>
      </c>
      <c r="D47" s="8">
        <v>7</v>
      </c>
      <c r="E47" s="9">
        <f t="shared" si="1"/>
        <v>193.24</v>
      </c>
      <c r="G47" s="7"/>
    </row>
    <row r="48" spans="1:7" x14ac:dyDescent="0.2">
      <c r="A48" s="12" t="s">
        <v>164</v>
      </c>
      <c r="B48" s="11">
        <v>148</v>
      </c>
      <c r="C48" s="11">
        <v>25.68</v>
      </c>
      <c r="D48" s="11">
        <v>0</v>
      </c>
      <c r="E48" s="13">
        <f t="shared" ref="E48" si="3">+B48+C48+D48</f>
        <v>173.68</v>
      </c>
      <c r="G48" s="7"/>
    </row>
    <row r="49" spans="1:7" x14ac:dyDescent="0.2">
      <c r="A49" s="5" t="s">
        <v>81</v>
      </c>
      <c r="B49" s="8">
        <v>167.64</v>
      </c>
      <c r="C49" s="8">
        <v>12.84</v>
      </c>
      <c r="D49" s="8">
        <v>7</v>
      </c>
      <c r="E49" s="9">
        <f t="shared" si="1"/>
        <v>187.48</v>
      </c>
      <c r="G49" s="7"/>
    </row>
    <row r="50" spans="1:7" x14ac:dyDescent="0.2">
      <c r="A50" s="5" t="s">
        <v>199</v>
      </c>
      <c r="B50" s="8">
        <v>115.87</v>
      </c>
      <c r="C50" s="8">
        <v>12.84</v>
      </c>
      <c r="D50" s="8">
        <v>0</v>
      </c>
      <c r="E50" s="9">
        <f t="shared" si="1"/>
        <v>128.71</v>
      </c>
      <c r="G50" s="7"/>
    </row>
    <row r="51" spans="1:7" x14ac:dyDescent="0.2">
      <c r="A51" s="5" t="s">
        <v>1</v>
      </c>
      <c r="B51" s="8">
        <v>96.64</v>
      </c>
      <c r="C51" s="8">
        <v>12.84</v>
      </c>
      <c r="D51" s="8">
        <v>7</v>
      </c>
      <c r="E51" s="9">
        <f>+B51+C51+D51</f>
        <v>116.48</v>
      </c>
      <c r="G51" s="7"/>
    </row>
    <row r="52" spans="1:7" x14ac:dyDescent="0.2">
      <c r="A52" s="5" t="s">
        <v>0</v>
      </c>
      <c r="B52" s="8">
        <v>149.18</v>
      </c>
      <c r="C52" s="8">
        <v>17.12</v>
      </c>
      <c r="D52" s="8">
        <v>7</v>
      </c>
      <c r="E52" s="9">
        <f t="shared" si="1"/>
        <v>173.3</v>
      </c>
      <c r="G52" s="7"/>
    </row>
    <row r="53" spans="1:7" x14ac:dyDescent="0.2">
      <c r="A53" s="5" t="s">
        <v>154</v>
      </c>
      <c r="B53" s="8">
        <v>105</v>
      </c>
      <c r="C53" s="8">
        <v>29.96</v>
      </c>
      <c r="D53" s="8">
        <v>7</v>
      </c>
      <c r="E53" s="9">
        <f t="shared" si="1"/>
        <v>141.96</v>
      </c>
      <c r="G53" s="7"/>
    </row>
    <row r="54" spans="1:7" x14ac:dyDescent="0.2">
      <c r="A54" s="5" t="s">
        <v>170</v>
      </c>
      <c r="B54" s="8">
        <v>134.72</v>
      </c>
      <c r="C54" s="8">
        <v>25.68</v>
      </c>
      <c r="D54" s="8">
        <v>7</v>
      </c>
      <c r="E54" s="9">
        <f t="shared" si="1"/>
        <v>167.4</v>
      </c>
      <c r="G54" s="7"/>
    </row>
    <row r="55" spans="1:7" x14ac:dyDescent="0.2">
      <c r="A55" s="5" t="s">
        <v>191</v>
      </c>
      <c r="B55" s="8">
        <v>94.32</v>
      </c>
      <c r="C55" s="8">
        <v>25.68</v>
      </c>
      <c r="D55" s="8">
        <v>7</v>
      </c>
      <c r="E55" s="9">
        <f>+B55+C55+D55</f>
        <v>127</v>
      </c>
      <c r="G55" s="7"/>
    </row>
    <row r="56" spans="1:7" x14ac:dyDescent="0.2">
      <c r="A56" s="5" t="s">
        <v>27</v>
      </c>
      <c r="B56" s="8">
        <v>149</v>
      </c>
      <c r="C56" s="8">
        <v>34.24</v>
      </c>
      <c r="D56" s="8">
        <v>7</v>
      </c>
      <c r="E56" s="9">
        <f t="shared" si="1"/>
        <v>190.24</v>
      </c>
      <c r="G56" s="7"/>
    </row>
    <row r="57" spans="1:7" x14ac:dyDescent="0.2">
      <c r="A57" s="12" t="s">
        <v>28</v>
      </c>
      <c r="B57" s="11">
        <v>152.80000000000001</v>
      </c>
      <c r="C57" s="11">
        <v>12.84</v>
      </c>
      <c r="D57" s="11">
        <v>7</v>
      </c>
      <c r="E57" s="13">
        <f t="shared" si="1"/>
        <v>172.64000000000001</v>
      </c>
      <c r="G57" s="7"/>
    </row>
    <row r="58" spans="1:7" x14ac:dyDescent="0.2">
      <c r="A58" s="5" t="s">
        <v>61</v>
      </c>
      <c r="B58" s="8">
        <v>155</v>
      </c>
      <c r="C58" s="8">
        <v>12.84</v>
      </c>
      <c r="D58" s="8">
        <v>0</v>
      </c>
      <c r="E58" s="9">
        <f t="shared" si="1"/>
        <v>167.84</v>
      </c>
      <c r="G58" s="7"/>
    </row>
    <row r="59" spans="1:7" x14ac:dyDescent="0.2">
      <c r="A59" s="5" t="s">
        <v>58</v>
      </c>
      <c r="B59" s="8">
        <v>203.86</v>
      </c>
      <c r="C59" s="8">
        <v>8.56</v>
      </c>
      <c r="D59" s="8">
        <v>0</v>
      </c>
      <c r="E59" s="9">
        <f t="shared" si="1"/>
        <v>212.42000000000002</v>
      </c>
      <c r="G59" s="7"/>
    </row>
    <row r="60" spans="1:7" x14ac:dyDescent="0.2">
      <c r="A60" s="5" t="s">
        <v>63</v>
      </c>
      <c r="B60" s="8">
        <v>171.94</v>
      </c>
      <c r="C60" s="8">
        <v>12.84</v>
      </c>
      <c r="D60" s="8">
        <v>7</v>
      </c>
      <c r="E60" s="9">
        <f t="shared" si="1"/>
        <v>191.78</v>
      </c>
      <c r="G60" s="7"/>
    </row>
    <row r="61" spans="1:7" x14ac:dyDescent="0.2">
      <c r="A61" s="5" t="s">
        <v>62</v>
      </c>
      <c r="B61" s="8">
        <v>180</v>
      </c>
      <c r="C61" s="8">
        <v>12.84</v>
      </c>
      <c r="D61" s="8">
        <v>0</v>
      </c>
      <c r="E61" s="9">
        <f t="shared" si="1"/>
        <v>192.84</v>
      </c>
      <c r="G61" s="7"/>
    </row>
    <row r="62" spans="1:7" x14ac:dyDescent="0.2">
      <c r="A62" s="5" t="s">
        <v>59</v>
      </c>
      <c r="B62" s="8">
        <v>239.86</v>
      </c>
      <c r="C62" s="8">
        <v>8.56</v>
      </c>
      <c r="D62" s="8">
        <v>7</v>
      </c>
      <c r="E62" s="9">
        <f t="shared" si="1"/>
        <v>255.42000000000002</v>
      </c>
      <c r="G62" s="7"/>
    </row>
    <row r="63" spans="1:7" x14ac:dyDescent="0.2">
      <c r="A63" s="12" t="s">
        <v>29</v>
      </c>
      <c r="B63" s="11">
        <v>143.01</v>
      </c>
      <c r="C63" s="11">
        <v>12.84</v>
      </c>
      <c r="D63" s="11">
        <v>7</v>
      </c>
      <c r="E63" s="13">
        <f t="shared" si="1"/>
        <v>162.85</v>
      </c>
      <c r="G63" s="7"/>
    </row>
    <row r="64" spans="1:7" x14ac:dyDescent="0.2">
      <c r="A64" s="5" t="s">
        <v>64</v>
      </c>
      <c r="B64" s="8">
        <v>140</v>
      </c>
      <c r="C64" s="8">
        <v>12.84</v>
      </c>
      <c r="D64" s="8">
        <v>0</v>
      </c>
      <c r="E64" s="9">
        <f t="shared" si="1"/>
        <v>152.84</v>
      </c>
      <c r="G64" s="7"/>
    </row>
    <row r="65" spans="1:7" x14ac:dyDescent="0.2">
      <c r="A65" s="5" t="s">
        <v>60</v>
      </c>
      <c r="B65" s="8">
        <v>203.86</v>
      </c>
      <c r="C65" s="8">
        <v>8.56</v>
      </c>
      <c r="D65" s="8">
        <v>7</v>
      </c>
      <c r="E65" s="9">
        <f t="shared" si="1"/>
        <v>219.42000000000002</v>
      </c>
      <c r="G65" s="7"/>
    </row>
    <row r="66" spans="1:7" x14ac:dyDescent="0.2">
      <c r="A66" s="12" t="s">
        <v>152</v>
      </c>
      <c r="B66" s="11">
        <v>825</v>
      </c>
      <c r="C66" s="11">
        <v>12.84</v>
      </c>
      <c r="D66" s="11">
        <v>7</v>
      </c>
      <c r="E66" s="13">
        <f>+B66+C66+D66</f>
        <v>844.84</v>
      </c>
      <c r="G66" s="7"/>
    </row>
    <row r="67" spans="1:7" x14ac:dyDescent="0.2">
      <c r="A67" s="12" t="s">
        <v>54</v>
      </c>
      <c r="B67" s="11">
        <v>138.9</v>
      </c>
      <c r="C67" s="11">
        <v>29.96</v>
      </c>
      <c r="D67" s="11">
        <v>7</v>
      </c>
      <c r="E67" s="13">
        <f t="shared" ref="E67:E85" si="4">+B67+C67+D67</f>
        <v>175.86</v>
      </c>
      <c r="G67" s="7"/>
    </row>
    <row r="68" spans="1:7" x14ac:dyDescent="0.2">
      <c r="A68" s="5" t="s">
        <v>55</v>
      </c>
      <c r="B68" s="8">
        <v>74.37</v>
      </c>
      <c r="C68" s="8">
        <v>12.84</v>
      </c>
      <c r="D68" s="8">
        <v>7</v>
      </c>
      <c r="E68" s="9">
        <f t="shared" si="4"/>
        <v>94.210000000000008</v>
      </c>
      <c r="G68" s="7"/>
    </row>
    <row r="69" spans="1:7" x14ac:dyDescent="0.2">
      <c r="A69" s="5" t="s">
        <v>56</v>
      </c>
      <c r="B69" s="8">
        <v>208.5</v>
      </c>
      <c r="C69" s="8">
        <v>17.12</v>
      </c>
      <c r="D69" s="8">
        <v>7</v>
      </c>
      <c r="E69" s="9">
        <f t="shared" si="4"/>
        <v>232.62</v>
      </c>
      <c r="G69" s="7"/>
    </row>
    <row r="70" spans="1:7" x14ac:dyDescent="0.2">
      <c r="A70" s="12" t="s">
        <v>142</v>
      </c>
      <c r="B70" s="11">
        <v>148.25</v>
      </c>
      <c r="C70" s="11">
        <v>25.68</v>
      </c>
      <c r="D70" s="11">
        <v>7</v>
      </c>
      <c r="E70" s="13">
        <f t="shared" si="4"/>
        <v>180.93</v>
      </c>
      <c r="G70" s="7"/>
    </row>
    <row r="71" spans="1:7" x14ac:dyDescent="0.2">
      <c r="A71" s="12" t="s">
        <v>181</v>
      </c>
      <c r="B71" s="11">
        <f>+B70/2</f>
        <v>74.125</v>
      </c>
      <c r="C71" s="11">
        <v>12.84</v>
      </c>
      <c r="D71" s="11">
        <v>0</v>
      </c>
      <c r="E71" s="13">
        <f t="shared" si="4"/>
        <v>86.965000000000003</v>
      </c>
      <c r="G71" s="7"/>
    </row>
    <row r="72" spans="1:7" ht="12" customHeight="1" x14ac:dyDescent="0.2">
      <c r="A72" s="12" t="s">
        <v>57</v>
      </c>
      <c r="B72" s="11">
        <v>110</v>
      </c>
      <c r="C72" s="11">
        <v>17.12</v>
      </c>
      <c r="D72" s="11">
        <v>7</v>
      </c>
      <c r="E72" s="13">
        <f t="shared" si="4"/>
        <v>134.12</v>
      </c>
      <c r="G72" s="7"/>
    </row>
    <row r="73" spans="1:7" ht="12" customHeight="1" x14ac:dyDescent="0.2">
      <c r="A73" s="5" t="s">
        <v>65</v>
      </c>
      <c r="B73" s="8">
        <v>243.14</v>
      </c>
      <c r="C73" s="8">
        <v>12.84</v>
      </c>
      <c r="D73" s="8">
        <v>0</v>
      </c>
      <c r="E73" s="9">
        <f>+B73+C73+D73</f>
        <v>255.98</v>
      </c>
      <c r="G73" s="7"/>
    </row>
    <row r="74" spans="1:7" ht="12" customHeight="1" x14ac:dyDescent="0.2">
      <c r="A74" s="5" t="s">
        <v>198</v>
      </c>
      <c r="B74" s="8">
        <v>180</v>
      </c>
      <c r="C74" s="8">
        <v>29.96</v>
      </c>
      <c r="D74" s="8">
        <v>0</v>
      </c>
      <c r="E74" s="9">
        <f>+B74+C74+D74</f>
        <v>209.96</v>
      </c>
      <c r="G74" s="7"/>
    </row>
    <row r="75" spans="1:7" ht="12" customHeight="1" x14ac:dyDescent="0.2">
      <c r="A75" s="5" t="s">
        <v>194</v>
      </c>
      <c r="B75" s="8">
        <v>122</v>
      </c>
      <c r="C75" s="8">
        <v>12.84</v>
      </c>
      <c r="D75" s="8">
        <v>0</v>
      </c>
      <c r="E75" s="9">
        <f t="shared" si="4"/>
        <v>134.84</v>
      </c>
      <c r="G75" s="7"/>
    </row>
    <row r="76" spans="1:7" ht="12" customHeight="1" x14ac:dyDescent="0.2">
      <c r="A76" s="5" t="s">
        <v>195</v>
      </c>
      <c r="B76" s="8">
        <v>61</v>
      </c>
      <c r="C76" s="8">
        <v>6.42</v>
      </c>
      <c r="D76" s="8">
        <v>0</v>
      </c>
      <c r="E76" s="9">
        <f t="shared" si="4"/>
        <v>67.42</v>
      </c>
      <c r="G76" s="7"/>
    </row>
    <row r="77" spans="1:7" x14ac:dyDescent="0.2">
      <c r="A77" s="12" t="s">
        <v>30</v>
      </c>
      <c r="B77" s="11">
        <v>115.81</v>
      </c>
      <c r="C77" s="11">
        <v>29.96</v>
      </c>
      <c r="D77" s="11">
        <v>7</v>
      </c>
      <c r="E77" s="13">
        <f t="shared" si="4"/>
        <v>152.77000000000001</v>
      </c>
      <c r="G77" s="7"/>
    </row>
    <row r="78" spans="1:7" x14ac:dyDescent="0.2">
      <c r="A78" s="5" t="s">
        <v>31</v>
      </c>
      <c r="B78" s="8">
        <v>211.8</v>
      </c>
      <c r="C78" s="8">
        <v>27.39</v>
      </c>
      <c r="D78" s="8">
        <v>7</v>
      </c>
      <c r="E78" s="9">
        <f t="shared" si="4"/>
        <v>246.19</v>
      </c>
      <c r="G78" s="7"/>
    </row>
    <row r="79" spans="1:7" x14ac:dyDescent="0.2">
      <c r="A79" s="5" t="s">
        <v>32</v>
      </c>
      <c r="B79" s="8">
        <v>162.94</v>
      </c>
      <c r="C79" s="8">
        <v>25.68</v>
      </c>
      <c r="D79" s="8">
        <v>7</v>
      </c>
      <c r="E79" s="9">
        <f t="shared" si="4"/>
        <v>195.62</v>
      </c>
      <c r="G79" s="7"/>
    </row>
    <row r="80" spans="1:7" s="15" customFormat="1" x14ac:dyDescent="0.2">
      <c r="A80" s="12" t="s">
        <v>33</v>
      </c>
      <c r="B80" s="11">
        <v>55.17</v>
      </c>
      <c r="C80" s="11">
        <v>17.12</v>
      </c>
      <c r="D80" s="11">
        <v>0</v>
      </c>
      <c r="E80" s="13">
        <f t="shared" si="4"/>
        <v>72.290000000000006</v>
      </c>
      <c r="F80" s="14"/>
      <c r="G80" s="16"/>
    </row>
    <row r="81" spans="1:7" x14ac:dyDescent="0.2">
      <c r="A81" s="5" t="s">
        <v>34</v>
      </c>
      <c r="B81" s="11">
        <v>134.74</v>
      </c>
      <c r="C81" s="8">
        <v>25.68</v>
      </c>
      <c r="D81" s="8">
        <v>7</v>
      </c>
      <c r="E81" s="9">
        <f t="shared" si="4"/>
        <v>167.42000000000002</v>
      </c>
      <c r="G81" s="7"/>
    </row>
    <row r="82" spans="1:7" x14ac:dyDescent="0.2">
      <c r="A82" s="5" t="s">
        <v>35</v>
      </c>
      <c r="B82" s="11">
        <v>170.2</v>
      </c>
      <c r="C82" s="8">
        <v>34.24</v>
      </c>
      <c r="D82" s="8">
        <v>7</v>
      </c>
      <c r="E82" s="9">
        <f t="shared" si="4"/>
        <v>211.44</v>
      </c>
      <c r="G82" s="7"/>
    </row>
    <row r="83" spans="1:7" x14ac:dyDescent="0.2">
      <c r="A83" s="12" t="s">
        <v>177</v>
      </c>
      <c r="B83" s="11">
        <v>22.57</v>
      </c>
      <c r="C83" s="11">
        <v>17.12</v>
      </c>
      <c r="D83" s="11">
        <v>0</v>
      </c>
      <c r="E83" s="13">
        <f>+B83+C83+D83</f>
        <v>39.69</v>
      </c>
      <c r="G83" s="7"/>
    </row>
    <row r="84" spans="1:7" x14ac:dyDescent="0.2">
      <c r="A84" s="12" t="s">
        <v>197</v>
      </c>
      <c r="B84" s="11">
        <v>59.75</v>
      </c>
      <c r="C84" s="11">
        <v>12.84</v>
      </c>
      <c r="D84" s="11">
        <v>0</v>
      </c>
      <c r="E84" s="13">
        <f>+B84+C84+D84</f>
        <v>72.59</v>
      </c>
      <c r="G84" s="7"/>
    </row>
    <row r="85" spans="1:7" x14ac:dyDescent="0.2">
      <c r="A85" s="5" t="s">
        <v>36</v>
      </c>
      <c r="B85" s="8">
        <v>187.94</v>
      </c>
      <c r="C85" s="8">
        <v>29.96</v>
      </c>
      <c r="D85" s="8">
        <v>7</v>
      </c>
      <c r="E85" s="9">
        <f t="shared" si="4"/>
        <v>224.9</v>
      </c>
      <c r="G85" s="7"/>
    </row>
    <row r="86" spans="1:7" x14ac:dyDescent="0.2">
      <c r="A86" s="12" t="s">
        <v>192</v>
      </c>
      <c r="B86" s="11">
        <f>+B85/2</f>
        <v>93.97</v>
      </c>
      <c r="C86" s="11">
        <v>14.98</v>
      </c>
      <c r="D86" s="11">
        <v>0</v>
      </c>
      <c r="E86" s="13">
        <f>+B86+C86+D86</f>
        <v>108.95</v>
      </c>
      <c r="G86" s="7"/>
    </row>
    <row r="87" spans="1:7" x14ac:dyDescent="0.2">
      <c r="A87" s="5" t="s">
        <v>37</v>
      </c>
      <c r="B87" s="8">
        <v>68.09</v>
      </c>
      <c r="C87" s="8">
        <v>6.85</v>
      </c>
      <c r="D87" s="8">
        <v>7</v>
      </c>
      <c r="E87" s="9">
        <f t="shared" ref="E87:E131" si="5">+B87+C87+D87</f>
        <v>81.94</v>
      </c>
      <c r="G87" s="7"/>
    </row>
    <row r="88" spans="1:7" x14ac:dyDescent="0.2">
      <c r="A88" s="5" t="s">
        <v>38</v>
      </c>
      <c r="B88" s="8">
        <v>93.36</v>
      </c>
      <c r="C88" s="8">
        <v>12.84</v>
      </c>
      <c r="D88" s="8">
        <v>7</v>
      </c>
      <c r="E88" s="9">
        <f t="shared" si="5"/>
        <v>113.2</v>
      </c>
      <c r="G88" s="7"/>
    </row>
    <row r="89" spans="1:7" x14ac:dyDescent="0.2">
      <c r="A89" s="5" t="s">
        <v>114</v>
      </c>
      <c r="B89" s="8">
        <v>53.16</v>
      </c>
      <c r="C89" s="8">
        <v>12.84</v>
      </c>
      <c r="D89" s="8">
        <v>7</v>
      </c>
      <c r="E89" s="9">
        <f t="shared" si="5"/>
        <v>73</v>
      </c>
      <c r="G89" s="7"/>
    </row>
    <row r="90" spans="1:7" x14ac:dyDescent="0.2">
      <c r="A90" s="5" t="s">
        <v>84</v>
      </c>
      <c r="B90" s="8">
        <v>200</v>
      </c>
      <c r="C90" s="8">
        <v>17.12</v>
      </c>
      <c r="D90" s="8">
        <v>7</v>
      </c>
      <c r="E90" s="9">
        <f>+B90+C90+D90</f>
        <v>224.12</v>
      </c>
      <c r="G90" s="7"/>
    </row>
    <row r="91" spans="1:7" x14ac:dyDescent="0.2">
      <c r="A91" s="5" t="s">
        <v>186</v>
      </c>
      <c r="B91" s="8">
        <v>160</v>
      </c>
      <c r="C91" s="8">
        <v>13.69</v>
      </c>
      <c r="D91" s="8">
        <v>7</v>
      </c>
      <c r="E91" s="9">
        <f>+B91+C91+D91</f>
        <v>180.69</v>
      </c>
      <c r="G91" s="7"/>
    </row>
    <row r="92" spans="1:7" s="15" customFormat="1" x14ac:dyDescent="0.2">
      <c r="A92" s="12" t="s">
        <v>96</v>
      </c>
      <c r="B92" s="11">
        <v>32.880000000000003</v>
      </c>
      <c r="C92" s="11">
        <v>17.12</v>
      </c>
      <c r="D92" s="11">
        <v>7</v>
      </c>
      <c r="E92" s="13">
        <f>+B92+C92+D92</f>
        <v>57</v>
      </c>
      <c r="F92" s="14"/>
      <c r="G92" s="16"/>
    </row>
    <row r="93" spans="1:7" x14ac:dyDescent="0.2">
      <c r="A93" s="5" t="s">
        <v>82</v>
      </c>
      <c r="B93" s="8">
        <v>110.24</v>
      </c>
      <c r="C93" s="8">
        <v>12.84</v>
      </c>
      <c r="D93" s="8">
        <v>7</v>
      </c>
      <c r="E93" s="9">
        <f t="shared" si="5"/>
        <v>130.07999999999998</v>
      </c>
      <c r="G93" s="7"/>
    </row>
    <row r="94" spans="1:7" s="15" customFormat="1" ht="12.75" customHeight="1" x14ac:dyDescent="0.2">
      <c r="A94" s="12" t="s">
        <v>138</v>
      </c>
      <c r="B94" s="11">
        <v>220.48</v>
      </c>
      <c r="C94" s="11">
        <v>25.68</v>
      </c>
      <c r="D94" s="11">
        <v>0</v>
      </c>
      <c r="E94" s="13">
        <f>+B94+C94+D94</f>
        <v>246.16</v>
      </c>
      <c r="F94" s="14"/>
      <c r="G94" s="16"/>
    </row>
    <row r="95" spans="1:7" ht="12.75" customHeight="1" x14ac:dyDescent="0.2">
      <c r="A95" s="5" t="s">
        <v>137</v>
      </c>
      <c r="B95" s="8">
        <v>220.48</v>
      </c>
      <c r="C95" s="8">
        <v>25.68</v>
      </c>
      <c r="D95" s="8">
        <v>7</v>
      </c>
      <c r="E95" s="9">
        <f>+B95+C95+D95</f>
        <v>253.16</v>
      </c>
      <c r="G95" s="7"/>
    </row>
    <row r="96" spans="1:7" x14ac:dyDescent="0.2">
      <c r="A96" s="12" t="s">
        <v>193</v>
      </c>
      <c r="B96" s="11">
        <v>110.24</v>
      </c>
      <c r="C96" s="11">
        <v>12.84</v>
      </c>
      <c r="D96" s="11">
        <v>0</v>
      </c>
      <c r="E96" s="13">
        <f>+B96+C96+D96</f>
        <v>123.08</v>
      </c>
      <c r="G96" s="7"/>
    </row>
    <row r="97" spans="1:7" x14ac:dyDescent="0.2">
      <c r="A97" s="5" t="s">
        <v>189</v>
      </c>
      <c r="B97" s="8">
        <v>132.03</v>
      </c>
      <c r="C97" s="8">
        <v>17.12</v>
      </c>
      <c r="D97" s="8">
        <v>7</v>
      </c>
      <c r="E97" s="9">
        <f t="shared" si="5"/>
        <v>156.15</v>
      </c>
      <c r="G97" s="7"/>
    </row>
    <row r="98" spans="1:7" x14ac:dyDescent="0.2">
      <c r="A98" s="12" t="s">
        <v>97</v>
      </c>
      <c r="B98" s="11">
        <v>318.66000000000003</v>
      </c>
      <c r="C98" s="11">
        <v>17.12</v>
      </c>
      <c r="D98" s="11">
        <v>0</v>
      </c>
      <c r="E98" s="13">
        <f t="shared" si="5"/>
        <v>335.78000000000003</v>
      </c>
      <c r="G98" s="7"/>
    </row>
    <row r="99" spans="1:7" x14ac:dyDescent="0.2">
      <c r="A99" s="12" t="s">
        <v>98</v>
      </c>
      <c r="B99" s="11">
        <v>123.33</v>
      </c>
      <c r="C99" s="11">
        <v>8.56</v>
      </c>
      <c r="D99" s="11">
        <v>0</v>
      </c>
      <c r="E99" s="13">
        <f t="shared" si="5"/>
        <v>131.88999999999999</v>
      </c>
      <c r="G99" s="7"/>
    </row>
    <row r="100" spans="1:7" s="15" customFormat="1" x14ac:dyDescent="0.2">
      <c r="A100" s="12" t="s">
        <v>179</v>
      </c>
      <c r="B100" s="11">
        <v>320</v>
      </c>
      <c r="C100" s="11">
        <v>12.84</v>
      </c>
      <c r="D100" s="11">
        <v>0</v>
      </c>
      <c r="E100" s="13">
        <f t="shared" si="5"/>
        <v>332.84</v>
      </c>
      <c r="F100" s="14"/>
      <c r="G100" s="16"/>
    </row>
    <row r="101" spans="1:7" x14ac:dyDescent="0.2">
      <c r="A101" s="5" t="s">
        <v>50</v>
      </c>
      <c r="B101" s="8">
        <v>53.08</v>
      </c>
      <c r="C101" s="8">
        <v>7.82</v>
      </c>
      <c r="D101" s="8">
        <v>0</v>
      </c>
      <c r="E101" s="9">
        <f t="shared" si="5"/>
        <v>60.9</v>
      </c>
      <c r="G101" s="7"/>
    </row>
    <row r="102" spans="1:7" x14ac:dyDescent="0.2">
      <c r="A102" s="5" t="s">
        <v>51</v>
      </c>
      <c r="B102" s="8">
        <v>38.130000000000003</v>
      </c>
      <c r="C102" s="8">
        <v>9.1300000000000008</v>
      </c>
      <c r="D102" s="8">
        <v>0</v>
      </c>
      <c r="E102" s="9">
        <f t="shared" si="5"/>
        <v>47.260000000000005</v>
      </c>
      <c r="G102" s="7"/>
    </row>
    <row r="103" spans="1:7" x14ac:dyDescent="0.2">
      <c r="A103" s="5" t="s">
        <v>74</v>
      </c>
      <c r="B103" s="11">
        <v>42.08</v>
      </c>
      <c r="C103" s="8">
        <v>29.2</v>
      </c>
      <c r="D103" s="8">
        <v>0</v>
      </c>
      <c r="E103" s="9">
        <f t="shared" si="5"/>
        <v>71.28</v>
      </c>
      <c r="G103" s="7"/>
    </row>
    <row r="104" spans="1:7" x14ac:dyDescent="0.2">
      <c r="A104" s="5" t="s">
        <v>180</v>
      </c>
      <c r="B104" s="11">
        <v>42.08</v>
      </c>
      <c r="C104" s="8">
        <v>29.2</v>
      </c>
      <c r="D104" s="8">
        <v>0</v>
      </c>
      <c r="E104" s="9">
        <f t="shared" ref="E104" si="6">+B104+C104+D104</f>
        <v>71.28</v>
      </c>
      <c r="G104" s="7"/>
    </row>
    <row r="105" spans="1:7" x14ac:dyDescent="0.2">
      <c r="A105" s="5" t="s">
        <v>39</v>
      </c>
      <c r="B105" s="8">
        <v>47.15</v>
      </c>
      <c r="C105" s="8">
        <v>13.35</v>
      </c>
      <c r="D105" s="8">
        <v>0</v>
      </c>
      <c r="E105" s="9">
        <f t="shared" si="5"/>
        <v>60.5</v>
      </c>
      <c r="G105" s="7"/>
    </row>
    <row r="106" spans="1:7" x14ac:dyDescent="0.2">
      <c r="A106" s="12" t="s">
        <v>40</v>
      </c>
      <c r="B106" s="11">
        <v>83.25</v>
      </c>
      <c r="C106" s="11">
        <v>26.7</v>
      </c>
      <c r="D106" s="11">
        <v>0</v>
      </c>
      <c r="E106" s="13">
        <f t="shared" si="5"/>
        <v>109.95</v>
      </c>
      <c r="G106" s="7"/>
    </row>
    <row r="107" spans="1:7" x14ac:dyDescent="0.2">
      <c r="A107" s="12" t="s">
        <v>41</v>
      </c>
      <c r="B107" s="11">
        <v>50.97</v>
      </c>
      <c r="C107" s="11">
        <v>25.03</v>
      </c>
      <c r="D107" s="11">
        <v>0</v>
      </c>
      <c r="E107" s="13">
        <f t="shared" si="5"/>
        <v>76</v>
      </c>
      <c r="G107" s="7"/>
    </row>
    <row r="108" spans="1:7" x14ac:dyDescent="0.2">
      <c r="A108" s="5" t="s">
        <v>94</v>
      </c>
      <c r="B108" s="8">
        <v>63.37</v>
      </c>
      <c r="C108" s="8">
        <v>16.690000000000001</v>
      </c>
      <c r="D108" s="8">
        <v>0</v>
      </c>
      <c r="E108" s="9">
        <f t="shared" si="5"/>
        <v>80.06</v>
      </c>
      <c r="G108" s="7"/>
    </row>
    <row r="109" spans="1:7" x14ac:dyDescent="0.2">
      <c r="A109" s="5" t="s">
        <v>166</v>
      </c>
      <c r="B109" s="8">
        <v>56.51</v>
      </c>
      <c r="C109" s="8">
        <v>25.03</v>
      </c>
      <c r="D109" s="8">
        <v>0</v>
      </c>
      <c r="E109" s="9">
        <f t="shared" si="5"/>
        <v>81.539999999999992</v>
      </c>
      <c r="G109" s="7"/>
    </row>
    <row r="110" spans="1:7" x14ac:dyDescent="0.2">
      <c r="A110" s="5" t="s">
        <v>42</v>
      </c>
      <c r="B110" s="8">
        <v>76.069999999999993</v>
      </c>
      <c r="C110" s="8">
        <v>33.369999999999997</v>
      </c>
      <c r="D110" s="8">
        <v>0</v>
      </c>
      <c r="E110" s="9">
        <f t="shared" si="5"/>
        <v>109.44</v>
      </c>
      <c r="G110" s="7"/>
    </row>
    <row r="111" spans="1:7" x14ac:dyDescent="0.2">
      <c r="A111" s="5" t="s">
        <v>196</v>
      </c>
      <c r="B111" s="8">
        <v>103.15</v>
      </c>
      <c r="C111" s="8">
        <v>8.35</v>
      </c>
      <c r="D111" s="8">
        <v>0</v>
      </c>
      <c r="E111" s="9">
        <f t="shared" si="5"/>
        <v>111.5</v>
      </c>
      <c r="G111" s="7"/>
    </row>
    <row r="112" spans="1:7" x14ac:dyDescent="0.2">
      <c r="A112" s="5" t="s">
        <v>158</v>
      </c>
      <c r="B112" s="8">
        <v>63.5</v>
      </c>
      <c r="C112" s="8">
        <v>17.12</v>
      </c>
      <c r="D112" s="8">
        <v>0</v>
      </c>
      <c r="E112" s="9">
        <f t="shared" si="5"/>
        <v>80.62</v>
      </c>
      <c r="G112" s="7"/>
    </row>
    <row r="113" spans="1:7" x14ac:dyDescent="0.2">
      <c r="A113" s="5" t="s">
        <v>159</v>
      </c>
      <c r="B113" s="8">
        <v>95</v>
      </c>
      <c r="C113" s="8">
        <v>25.68</v>
      </c>
      <c r="D113" s="8">
        <v>0</v>
      </c>
      <c r="E113" s="9">
        <f t="shared" si="5"/>
        <v>120.68</v>
      </c>
      <c r="G113" s="7"/>
    </row>
    <row r="114" spans="1:7" x14ac:dyDescent="0.2">
      <c r="A114" s="5" t="s">
        <v>160</v>
      </c>
      <c r="B114" s="8">
        <v>110</v>
      </c>
      <c r="C114" s="8">
        <v>12.84</v>
      </c>
      <c r="D114" s="8">
        <v>0</v>
      </c>
      <c r="E114" s="9">
        <f t="shared" si="5"/>
        <v>122.84</v>
      </c>
      <c r="G114" s="7"/>
    </row>
    <row r="115" spans="1:7" x14ac:dyDescent="0.2">
      <c r="A115" s="5" t="s">
        <v>83</v>
      </c>
      <c r="B115" s="8">
        <v>94.93</v>
      </c>
      <c r="C115" s="8">
        <v>28.57</v>
      </c>
      <c r="D115" s="8">
        <v>0</v>
      </c>
      <c r="E115" s="9">
        <f t="shared" si="5"/>
        <v>123.5</v>
      </c>
      <c r="G115" s="7"/>
    </row>
    <row r="116" spans="1:7" x14ac:dyDescent="0.2">
      <c r="A116" s="5" t="s">
        <v>141</v>
      </c>
      <c r="B116" s="8">
        <v>75.8</v>
      </c>
      <c r="C116" s="8">
        <v>25.03</v>
      </c>
      <c r="D116" s="8">
        <v>0</v>
      </c>
      <c r="E116" s="9">
        <f t="shared" ref="E116" si="7">+B116+C116+D116</f>
        <v>100.83</v>
      </c>
      <c r="G116" s="7"/>
    </row>
    <row r="117" spans="1:7" x14ac:dyDescent="0.2">
      <c r="A117" s="5" t="s">
        <v>89</v>
      </c>
      <c r="B117" s="8">
        <v>45.73</v>
      </c>
      <c r="C117" s="8">
        <v>25.55</v>
      </c>
      <c r="D117" s="8">
        <v>0</v>
      </c>
      <c r="E117" s="9">
        <f t="shared" si="5"/>
        <v>71.28</v>
      </c>
      <c r="G117" s="6"/>
    </row>
    <row r="118" spans="1:7" x14ac:dyDescent="0.2">
      <c r="A118" s="5" t="s">
        <v>43</v>
      </c>
      <c r="B118" s="8">
        <v>80.239999999999995</v>
      </c>
      <c r="C118" s="8">
        <v>29.2</v>
      </c>
      <c r="D118" s="8">
        <v>0</v>
      </c>
      <c r="E118" s="9">
        <f>+B118+C118+D118</f>
        <v>109.44</v>
      </c>
      <c r="G118" s="6"/>
    </row>
    <row r="119" spans="1:7" x14ac:dyDescent="0.2">
      <c r="A119" s="12" t="s">
        <v>102</v>
      </c>
      <c r="B119" s="11">
        <v>59.64</v>
      </c>
      <c r="C119" s="11">
        <v>21.9</v>
      </c>
      <c r="D119" s="11">
        <v>0</v>
      </c>
      <c r="E119" s="13">
        <f>+B119+C119+D119</f>
        <v>81.539999999999992</v>
      </c>
      <c r="G119" s="6"/>
    </row>
    <row r="120" spans="1:7" x14ac:dyDescent="0.2">
      <c r="A120" s="12" t="s">
        <v>90</v>
      </c>
      <c r="B120" s="11">
        <v>42.32</v>
      </c>
      <c r="C120" s="11">
        <v>11.68</v>
      </c>
      <c r="D120" s="11">
        <v>0</v>
      </c>
      <c r="E120" s="13">
        <f t="shared" si="5"/>
        <v>54</v>
      </c>
      <c r="G120" s="6"/>
    </row>
    <row r="121" spans="1:7" x14ac:dyDescent="0.2">
      <c r="A121" s="12" t="s">
        <v>91</v>
      </c>
      <c r="B121" s="11">
        <v>27.05</v>
      </c>
      <c r="C121" s="11">
        <v>10.95</v>
      </c>
      <c r="D121" s="11">
        <v>0</v>
      </c>
      <c r="E121" s="13">
        <f t="shared" si="5"/>
        <v>38</v>
      </c>
      <c r="G121" s="6"/>
    </row>
    <row r="122" spans="1:7" x14ac:dyDescent="0.2">
      <c r="A122" s="12" t="s">
        <v>95</v>
      </c>
      <c r="B122" s="11">
        <v>65.459999999999994</v>
      </c>
      <c r="C122" s="11">
        <v>14.6</v>
      </c>
      <c r="D122" s="11">
        <v>0</v>
      </c>
      <c r="E122" s="13">
        <f>+B122+C122+D122</f>
        <v>80.059999999999988</v>
      </c>
      <c r="G122" s="6"/>
    </row>
    <row r="123" spans="1:7" x14ac:dyDescent="0.2">
      <c r="A123" s="12" t="s">
        <v>184</v>
      </c>
      <c r="B123" s="11">
        <v>40.67</v>
      </c>
      <c r="C123" s="11">
        <v>14.6</v>
      </c>
      <c r="D123" s="11">
        <v>0</v>
      </c>
      <c r="E123" s="13">
        <f t="shared" ref="E123" si="8">+B123+C123+D123</f>
        <v>55.27</v>
      </c>
      <c r="G123" s="6"/>
    </row>
    <row r="124" spans="1:7" s="15" customFormat="1" x14ac:dyDescent="0.2">
      <c r="A124" s="12" t="s">
        <v>129</v>
      </c>
      <c r="B124" s="11">
        <v>42.5</v>
      </c>
      <c r="C124" s="11">
        <v>14.6</v>
      </c>
      <c r="D124" s="11">
        <v>0</v>
      </c>
      <c r="E124" s="13">
        <f>+B124+C124+D124</f>
        <v>57.1</v>
      </c>
      <c r="F124" s="14"/>
      <c r="G124" s="14"/>
    </row>
    <row r="125" spans="1:7" x14ac:dyDescent="0.2">
      <c r="A125" s="5" t="s">
        <v>75</v>
      </c>
      <c r="B125" s="8">
        <v>107.68</v>
      </c>
      <c r="C125" s="8">
        <v>28.67</v>
      </c>
      <c r="D125" s="8">
        <v>0</v>
      </c>
      <c r="E125" s="9">
        <f>+B125+C125+D125</f>
        <v>136.35000000000002</v>
      </c>
      <c r="G125" s="6"/>
    </row>
    <row r="126" spans="1:7" x14ac:dyDescent="0.2">
      <c r="A126" s="5" t="s">
        <v>44</v>
      </c>
      <c r="B126" s="11">
        <v>34.619999999999997</v>
      </c>
      <c r="C126" s="8">
        <v>1.87</v>
      </c>
      <c r="D126" s="8">
        <v>7</v>
      </c>
      <c r="E126" s="9">
        <f t="shared" si="5"/>
        <v>43.489999999999995</v>
      </c>
      <c r="G126" s="6"/>
    </row>
    <row r="127" spans="1:7" x14ac:dyDescent="0.2">
      <c r="A127" s="12" t="s">
        <v>45</v>
      </c>
      <c r="B127" s="11">
        <v>73.349999999999994</v>
      </c>
      <c r="C127" s="11">
        <v>3.73</v>
      </c>
      <c r="D127" s="11">
        <v>7</v>
      </c>
      <c r="E127" s="13">
        <f t="shared" si="5"/>
        <v>84.08</v>
      </c>
      <c r="G127" s="6"/>
    </row>
    <row r="128" spans="1:7" x14ac:dyDescent="0.2">
      <c r="A128" s="5" t="s">
        <v>46</v>
      </c>
      <c r="B128" s="11">
        <v>85.17</v>
      </c>
      <c r="C128" s="8">
        <v>4.9800000000000004</v>
      </c>
      <c r="D128" s="8">
        <v>7</v>
      </c>
      <c r="E128" s="9">
        <f t="shared" si="5"/>
        <v>97.15</v>
      </c>
      <c r="G128" s="6"/>
    </row>
    <row r="129" spans="1:7" x14ac:dyDescent="0.2">
      <c r="A129" s="5" t="s">
        <v>125</v>
      </c>
      <c r="B129" s="8">
        <v>91.43</v>
      </c>
      <c r="C129" s="8">
        <v>8.08</v>
      </c>
      <c r="D129" s="8">
        <v>7</v>
      </c>
      <c r="E129" s="9">
        <f t="shared" si="5"/>
        <v>106.51</v>
      </c>
      <c r="G129" s="6"/>
    </row>
    <row r="130" spans="1:7" x14ac:dyDescent="0.2">
      <c r="A130" s="5" t="s">
        <v>53</v>
      </c>
      <c r="B130" s="8">
        <v>52.37</v>
      </c>
      <c r="C130" s="8">
        <v>4.03</v>
      </c>
      <c r="D130" s="8">
        <v>7</v>
      </c>
      <c r="E130" s="9">
        <f t="shared" si="5"/>
        <v>63.4</v>
      </c>
      <c r="G130" s="6"/>
    </row>
    <row r="131" spans="1:7" x14ac:dyDescent="0.2">
      <c r="A131" s="5" t="s">
        <v>144</v>
      </c>
      <c r="B131" s="11">
        <v>42.08</v>
      </c>
      <c r="C131" s="8">
        <v>29.2</v>
      </c>
      <c r="D131" s="8">
        <v>0</v>
      </c>
      <c r="E131" s="9">
        <f t="shared" si="5"/>
        <v>71.28</v>
      </c>
      <c r="G131" s="6"/>
    </row>
    <row r="132" spans="1:7" x14ac:dyDescent="0.2">
      <c r="A132" s="5" t="s">
        <v>145</v>
      </c>
      <c r="B132" s="8">
        <v>56.51</v>
      </c>
      <c r="C132" s="8">
        <v>25.03</v>
      </c>
      <c r="D132" s="8">
        <v>0</v>
      </c>
      <c r="E132" s="9">
        <f t="shared" ref="E132:E144" si="9">+B132+C132+D132</f>
        <v>81.539999999999992</v>
      </c>
      <c r="G132" s="6"/>
    </row>
    <row r="133" spans="1:7" ht="12" customHeight="1" x14ac:dyDescent="0.2">
      <c r="A133" s="5" t="s">
        <v>119</v>
      </c>
      <c r="B133" s="8">
        <v>76.069999999999993</v>
      </c>
      <c r="C133" s="8">
        <v>33.369999999999997</v>
      </c>
      <c r="D133" s="8">
        <v>0</v>
      </c>
      <c r="E133" s="9">
        <f t="shared" si="9"/>
        <v>109.44</v>
      </c>
      <c r="G133" s="6"/>
    </row>
    <row r="134" spans="1:7" x14ac:dyDescent="0.2">
      <c r="A134" s="12" t="s">
        <v>120</v>
      </c>
      <c r="B134" s="11">
        <v>83.25</v>
      </c>
      <c r="C134" s="11">
        <v>26.7</v>
      </c>
      <c r="D134" s="11">
        <v>0</v>
      </c>
      <c r="E134" s="13">
        <f t="shared" si="9"/>
        <v>109.95</v>
      </c>
      <c r="G134" s="6"/>
    </row>
    <row r="135" spans="1:7" x14ac:dyDescent="0.2">
      <c r="A135" s="12" t="s">
        <v>121</v>
      </c>
      <c r="B135" s="11">
        <v>50.97</v>
      </c>
      <c r="C135" s="11">
        <v>25.03</v>
      </c>
      <c r="D135" s="11">
        <v>0</v>
      </c>
      <c r="E135" s="13">
        <f t="shared" si="9"/>
        <v>76</v>
      </c>
      <c r="G135" s="6"/>
    </row>
    <row r="136" spans="1:7" x14ac:dyDescent="0.2">
      <c r="A136" s="5" t="s">
        <v>47</v>
      </c>
      <c r="B136" s="8">
        <v>131.87</v>
      </c>
      <c r="C136" s="8">
        <v>25.68</v>
      </c>
      <c r="D136" s="8">
        <v>7</v>
      </c>
      <c r="E136" s="9">
        <f t="shared" si="9"/>
        <v>164.55</v>
      </c>
      <c r="G136" s="6"/>
    </row>
    <row r="137" spans="1:7" x14ac:dyDescent="0.2">
      <c r="A137" s="5" t="s">
        <v>48</v>
      </c>
      <c r="B137" s="11">
        <v>49.1</v>
      </c>
      <c r="C137" s="8">
        <v>3.73</v>
      </c>
      <c r="D137" s="8">
        <v>7</v>
      </c>
      <c r="E137" s="9">
        <f t="shared" si="9"/>
        <v>59.83</v>
      </c>
      <c r="G137" s="6"/>
    </row>
    <row r="138" spans="1:7" x14ac:dyDescent="0.2">
      <c r="A138" s="5" t="s">
        <v>49</v>
      </c>
      <c r="B138" s="8">
        <v>79.5</v>
      </c>
      <c r="C138" s="8">
        <v>3.73</v>
      </c>
      <c r="D138" s="8">
        <v>7</v>
      </c>
      <c r="E138" s="9">
        <f t="shared" si="9"/>
        <v>90.23</v>
      </c>
      <c r="G138" s="6"/>
    </row>
    <row r="139" spans="1:7" x14ac:dyDescent="0.2">
      <c r="A139" s="5" t="s">
        <v>140</v>
      </c>
      <c r="B139" s="11">
        <v>33.200000000000003</v>
      </c>
      <c r="C139" s="8">
        <v>1.87</v>
      </c>
      <c r="D139" s="8">
        <v>7</v>
      </c>
      <c r="E139" s="9">
        <f t="shared" si="9"/>
        <v>42.07</v>
      </c>
      <c r="G139" s="6"/>
    </row>
    <row r="140" spans="1:7" x14ac:dyDescent="0.2">
      <c r="A140" s="5" t="s">
        <v>139</v>
      </c>
      <c r="B140" s="8">
        <v>38.799999999999997</v>
      </c>
      <c r="C140" s="8">
        <v>2.4900000000000002</v>
      </c>
      <c r="D140" s="8">
        <v>7</v>
      </c>
      <c r="E140" s="9">
        <f t="shared" si="9"/>
        <v>48.29</v>
      </c>
      <c r="G140" s="6"/>
    </row>
    <row r="141" spans="1:7" x14ac:dyDescent="0.2">
      <c r="A141" s="5" t="s">
        <v>147</v>
      </c>
      <c r="B141" s="8">
        <v>65</v>
      </c>
      <c r="C141" s="8">
        <v>1.87</v>
      </c>
      <c r="D141" s="8">
        <v>7</v>
      </c>
      <c r="E141" s="9">
        <f t="shared" si="9"/>
        <v>73.87</v>
      </c>
      <c r="G141" s="6"/>
    </row>
    <row r="142" spans="1:7" x14ac:dyDescent="0.2">
      <c r="A142" s="5" t="s">
        <v>148</v>
      </c>
      <c r="B142" s="8">
        <v>65</v>
      </c>
      <c r="C142" s="8">
        <v>1.87</v>
      </c>
      <c r="D142" s="8">
        <v>7</v>
      </c>
      <c r="E142" s="9">
        <f t="shared" si="9"/>
        <v>73.87</v>
      </c>
      <c r="G142" s="6"/>
    </row>
    <row r="143" spans="1:7" x14ac:dyDescent="0.2">
      <c r="A143" s="5" t="s">
        <v>149</v>
      </c>
      <c r="B143" s="8">
        <v>72</v>
      </c>
      <c r="C143" s="8">
        <v>9.15</v>
      </c>
      <c r="D143" s="8">
        <v>7</v>
      </c>
      <c r="E143" s="9">
        <f t="shared" si="9"/>
        <v>88.15</v>
      </c>
      <c r="G143" s="6"/>
    </row>
    <row r="144" spans="1:7" x14ac:dyDescent="0.2">
      <c r="A144" s="5" t="s">
        <v>200</v>
      </c>
      <c r="B144" s="8">
        <v>51</v>
      </c>
      <c r="C144" s="8">
        <v>1.87</v>
      </c>
      <c r="D144" s="8">
        <v>7</v>
      </c>
      <c r="E144" s="9">
        <f t="shared" si="9"/>
        <v>59.87</v>
      </c>
      <c r="G144" s="6"/>
    </row>
    <row r="145" spans="1:8" x14ac:dyDescent="0.2">
      <c r="A145" s="5" t="s">
        <v>71</v>
      </c>
      <c r="B145" s="8">
        <v>55.39</v>
      </c>
      <c r="C145" s="8">
        <v>10.95</v>
      </c>
      <c r="D145" s="10" t="s">
        <v>25</v>
      </c>
      <c r="E145" s="9">
        <f t="shared" ref="E145:E147" si="10">SUM(B145:D145)</f>
        <v>66.34</v>
      </c>
      <c r="G145" s="6"/>
    </row>
    <row r="146" spans="1:8" x14ac:dyDescent="0.2">
      <c r="A146" s="5" t="s">
        <v>72</v>
      </c>
      <c r="B146" s="8">
        <v>70</v>
      </c>
      <c r="C146" s="8">
        <v>9.39</v>
      </c>
      <c r="D146" s="10" t="s">
        <v>25</v>
      </c>
      <c r="E146" s="9">
        <f t="shared" si="10"/>
        <v>79.39</v>
      </c>
      <c r="G146" s="6"/>
    </row>
    <row r="147" spans="1:8" x14ac:dyDescent="0.2">
      <c r="A147" s="5" t="s">
        <v>69</v>
      </c>
      <c r="B147" s="8">
        <v>102</v>
      </c>
      <c r="C147" s="8">
        <v>14.28</v>
      </c>
      <c r="D147" s="10" t="s">
        <v>25</v>
      </c>
      <c r="E147" s="9">
        <f t="shared" si="10"/>
        <v>116.28</v>
      </c>
      <c r="G147" s="6"/>
    </row>
    <row r="148" spans="1:8" x14ac:dyDescent="0.2">
      <c r="A148" s="5" t="s">
        <v>70</v>
      </c>
      <c r="B148" s="8">
        <v>47.41</v>
      </c>
      <c r="C148" s="8">
        <v>1.27</v>
      </c>
      <c r="D148" s="8">
        <v>7</v>
      </c>
      <c r="E148" s="8">
        <f t="shared" ref="E148:E163" si="11">+B148+C148+D148</f>
        <v>55.68</v>
      </c>
      <c r="G148" s="6"/>
    </row>
    <row r="149" spans="1:8" x14ac:dyDescent="0.2">
      <c r="A149" s="5" t="s">
        <v>86</v>
      </c>
      <c r="B149" s="8">
        <v>45.69</v>
      </c>
      <c r="C149" s="8">
        <v>25.59</v>
      </c>
      <c r="D149" s="8">
        <v>0</v>
      </c>
      <c r="E149" s="8">
        <f>+B149+C149+D149</f>
        <v>71.28</v>
      </c>
      <c r="G149" s="6"/>
      <c r="H149" s="7"/>
    </row>
    <row r="150" spans="1:8" x14ac:dyDescent="0.2">
      <c r="A150" s="5" t="s">
        <v>77</v>
      </c>
      <c r="B150" s="8">
        <v>80.19</v>
      </c>
      <c r="C150" s="8">
        <v>29.25</v>
      </c>
      <c r="D150" s="8">
        <v>0</v>
      </c>
      <c r="E150" s="8">
        <f>+B150+C150</f>
        <v>109.44</v>
      </c>
      <c r="G150" s="6"/>
      <c r="H150" s="7"/>
    </row>
    <row r="151" spans="1:8" x14ac:dyDescent="0.2">
      <c r="A151" s="5" t="s">
        <v>123</v>
      </c>
      <c r="B151" s="8">
        <v>59.6</v>
      </c>
      <c r="C151" s="8">
        <v>21.94</v>
      </c>
      <c r="D151" s="8">
        <v>0</v>
      </c>
      <c r="E151" s="8">
        <f>+B151+C151+D151</f>
        <v>81.540000000000006</v>
      </c>
      <c r="G151" s="6"/>
      <c r="H151" s="7"/>
    </row>
    <row r="152" spans="1:8" x14ac:dyDescent="0.2">
      <c r="A152" s="12" t="s">
        <v>78</v>
      </c>
      <c r="B152" s="11">
        <v>27.03</v>
      </c>
      <c r="C152" s="11">
        <v>10.97</v>
      </c>
      <c r="D152" s="11">
        <v>0</v>
      </c>
      <c r="E152" s="11">
        <f t="shared" ref="E152:E153" si="12">+B152+C152+D152</f>
        <v>38</v>
      </c>
      <c r="G152" s="6"/>
      <c r="H152" s="7"/>
    </row>
    <row r="153" spans="1:8" x14ac:dyDescent="0.2">
      <c r="A153" s="12" t="s">
        <v>79</v>
      </c>
      <c r="B153" s="11">
        <v>43.28</v>
      </c>
      <c r="C153" s="11">
        <v>11.7</v>
      </c>
      <c r="D153" s="11">
        <v>0</v>
      </c>
      <c r="E153" s="11">
        <f t="shared" si="12"/>
        <v>54.980000000000004</v>
      </c>
      <c r="G153" s="6"/>
      <c r="H153" s="7"/>
    </row>
    <row r="154" spans="1:8" x14ac:dyDescent="0.2">
      <c r="A154" s="5" t="s">
        <v>80</v>
      </c>
      <c r="B154" s="8">
        <f t="shared" ref="B154" si="13">+E154-D154-C154</f>
        <v>65.44</v>
      </c>
      <c r="C154" s="8">
        <v>14.62</v>
      </c>
      <c r="D154" s="8">
        <v>0</v>
      </c>
      <c r="E154" s="8">
        <v>80.06</v>
      </c>
      <c r="G154" s="6"/>
      <c r="H154" s="7"/>
    </row>
    <row r="155" spans="1:8" x14ac:dyDescent="0.2">
      <c r="A155" s="12" t="s">
        <v>104</v>
      </c>
      <c r="B155" s="8">
        <v>589</v>
      </c>
      <c r="C155" s="8">
        <v>12.84</v>
      </c>
      <c r="D155" s="8">
        <v>0</v>
      </c>
      <c r="E155" s="8">
        <f>+B155+C155+D155</f>
        <v>601.84</v>
      </c>
      <c r="G155" s="6"/>
      <c r="H155" s="7"/>
    </row>
    <row r="156" spans="1:8" s="15" customFormat="1" x14ac:dyDescent="0.2">
      <c r="A156" s="12" t="s">
        <v>171</v>
      </c>
      <c r="B156" s="11">
        <v>174.86</v>
      </c>
      <c r="C156" s="11">
        <v>12.84</v>
      </c>
      <c r="D156" s="11">
        <v>0</v>
      </c>
      <c r="E156" s="11">
        <f t="shared" si="11"/>
        <v>187.70000000000002</v>
      </c>
      <c r="F156" s="14"/>
      <c r="G156" s="14"/>
    </row>
    <row r="157" spans="1:8" s="15" customFormat="1" x14ac:dyDescent="0.2">
      <c r="A157" s="12" t="s">
        <v>172</v>
      </c>
      <c r="B157" s="11">
        <v>179.36</v>
      </c>
      <c r="C157" s="11">
        <v>12.84</v>
      </c>
      <c r="D157" s="11">
        <v>0</v>
      </c>
      <c r="E157" s="11">
        <f t="shared" si="11"/>
        <v>192.20000000000002</v>
      </c>
      <c r="F157" s="14"/>
      <c r="G157" s="14"/>
    </row>
    <row r="158" spans="1:8" x14ac:dyDescent="0.2">
      <c r="A158" s="12" t="s">
        <v>173</v>
      </c>
      <c r="B158" s="11">
        <v>219.31</v>
      </c>
      <c r="C158" s="11">
        <v>13.69</v>
      </c>
      <c r="D158" s="11">
        <v>0</v>
      </c>
      <c r="E158" s="11">
        <f t="shared" si="11"/>
        <v>233</v>
      </c>
      <c r="G158" s="6"/>
    </row>
    <row r="159" spans="1:8" s="15" customFormat="1" x14ac:dyDescent="0.2">
      <c r="A159" s="5" t="s">
        <v>185</v>
      </c>
      <c r="B159" s="11">
        <v>116.87</v>
      </c>
      <c r="C159" s="11">
        <v>6.42</v>
      </c>
      <c r="D159" s="11">
        <v>0</v>
      </c>
      <c r="E159" s="11">
        <f t="shared" si="11"/>
        <v>123.29</v>
      </c>
      <c r="F159" s="14"/>
      <c r="G159" s="14"/>
    </row>
    <row r="160" spans="1:8" x14ac:dyDescent="0.2">
      <c r="A160" s="5" t="s">
        <v>107</v>
      </c>
      <c r="B160" s="8">
        <v>113.5</v>
      </c>
      <c r="C160" s="8">
        <v>6.42</v>
      </c>
      <c r="D160" s="8">
        <v>0</v>
      </c>
      <c r="E160" s="8">
        <f t="shared" si="11"/>
        <v>119.92</v>
      </c>
      <c r="G160" s="6"/>
    </row>
    <row r="161" spans="1:7" s="15" customFormat="1" x14ac:dyDescent="0.2">
      <c r="A161" s="12" t="s">
        <v>103</v>
      </c>
      <c r="B161" s="11">
        <v>77.5</v>
      </c>
      <c r="C161" s="11">
        <v>3.42</v>
      </c>
      <c r="D161" s="11">
        <v>0</v>
      </c>
      <c r="E161" s="11">
        <f t="shared" si="11"/>
        <v>80.92</v>
      </c>
      <c r="F161" s="14"/>
      <c r="G161" s="14"/>
    </row>
    <row r="162" spans="1:7" x14ac:dyDescent="0.2">
      <c r="A162" s="5" t="s">
        <v>85</v>
      </c>
      <c r="B162" s="8">
        <v>96.15</v>
      </c>
      <c r="C162" s="8">
        <v>6.85</v>
      </c>
      <c r="D162" s="8">
        <v>0</v>
      </c>
      <c r="E162" s="8">
        <f t="shared" si="11"/>
        <v>103</v>
      </c>
      <c r="G162" s="6"/>
    </row>
    <row r="163" spans="1:7" x14ac:dyDescent="0.2">
      <c r="A163" s="5" t="s">
        <v>99</v>
      </c>
      <c r="B163" s="8">
        <v>75.75</v>
      </c>
      <c r="C163" s="8">
        <v>22.47</v>
      </c>
      <c r="D163" s="8">
        <v>0</v>
      </c>
      <c r="E163" s="8">
        <f t="shared" si="11"/>
        <v>98.22</v>
      </c>
      <c r="G163" s="6"/>
    </row>
    <row r="164" spans="1:7" x14ac:dyDescent="0.2">
      <c r="A164" s="5" t="s">
        <v>100</v>
      </c>
      <c r="B164" s="8">
        <v>72.099999999999994</v>
      </c>
      <c r="C164" s="8">
        <v>17.12</v>
      </c>
      <c r="D164" s="8">
        <v>0</v>
      </c>
      <c r="E164" s="8">
        <f t="shared" ref="E164:E165" si="14">+B164+C164+D164</f>
        <v>89.22</v>
      </c>
      <c r="G164" s="6"/>
    </row>
    <row r="165" spans="1:7" x14ac:dyDescent="0.2">
      <c r="A165" s="5" t="s">
        <v>101</v>
      </c>
      <c r="B165" s="8">
        <v>121</v>
      </c>
      <c r="C165" s="8">
        <v>25.68</v>
      </c>
      <c r="D165" s="8">
        <v>0</v>
      </c>
      <c r="E165" s="8">
        <f t="shared" si="14"/>
        <v>146.68</v>
      </c>
      <c r="G165" s="6"/>
    </row>
    <row r="166" spans="1:7" x14ac:dyDescent="0.2">
      <c r="A166" s="5" t="s">
        <v>105</v>
      </c>
      <c r="B166" s="8">
        <v>191.92</v>
      </c>
      <c r="C166" s="8">
        <v>14.76</v>
      </c>
      <c r="D166" s="8">
        <v>0</v>
      </c>
      <c r="E166" s="8">
        <f t="shared" ref="E166" si="15">+B166+C166+D166</f>
        <v>206.67999999999998</v>
      </c>
      <c r="G166" s="6"/>
    </row>
    <row r="167" spans="1:7" x14ac:dyDescent="0.2">
      <c r="A167" s="5" t="s">
        <v>106</v>
      </c>
      <c r="B167" s="8">
        <v>1095.29</v>
      </c>
      <c r="C167" s="8">
        <v>14.76</v>
      </c>
      <c r="D167" s="8">
        <v>0</v>
      </c>
      <c r="E167" s="8">
        <f t="shared" ref="E167:E178" si="16">+B167+C167+D167</f>
        <v>1110.05</v>
      </c>
      <c r="G167" s="6"/>
    </row>
    <row r="168" spans="1:7" x14ac:dyDescent="0.2">
      <c r="A168" s="5" t="s">
        <v>190</v>
      </c>
      <c r="B168" s="8">
        <v>8797.15</v>
      </c>
      <c r="C168" s="8">
        <v>14.76</v>
      </c>
      <c r="D168" s="8">
        <v>0</v>
      </c>
      <c r="E168" s="8">
        <f t="shared" si="16"/>
        <v>8811.91</v>
      </c>
      <c r="G168" s="6"/>
    </row>
    <row r="169" spans="1:7" x14ac:dyDescent="0.2">
      <c r="A169" s="5" t="s">
        <v>108</v>
      </c>
      <c r="B169" s="8">
        <v>90.03</v>
      </c>
      <c r="C169" s="8">
        <v>13.8</v>
      </c>
      <c r="D169" s="8">
        <v>0</v>
      </c>
      <c r="E169" s="8">
        <f t="shared" si="16"/>
        <v>103.83</v>
      </c>
      <c r="G169" s="6"/>
    </row>
    <row r="170" spans="1:7" x14ac:dyDescent="0.2">
      <c r="A170" s="5" t="s">
        <v>109</v>
      </c>
      <c r="B170" s="8">
        <v>104.5</v>
      </c>
      <c r="C170" s="8">
        <v>13.8</v>
      </c>
      <c r="D170" s="8">
        <v>0</v>
      </c>
      <c r="E170" s="8">
        <f t="shared" si="16"/>
        <v>118.3</v>
      </c>
      <c r="G170" s="6"/>
    </row>
    <row r="171" spans="1:7" x14ac:dyDescent="0.2">
      <c r="A171" s="5" t="s">
        <v>110</v>
      </c>
      <c r="B171" s="8">
        <v>107.63</v>
      </c>
      <c r="C171" s="8">
        <v>17.12</v>
      </c>
      <c r="D171" s="8">
        <v>0</v>
      </c>
      <c r="E171" s="8">
        <f t="shared" si="16"/>
        <v>124.75</v>
      </c>
      <c r="G171" s="6"/>
    </row>
    <row r="172" spans="1:7" s="15" customFormat="1" x14ac:dyDescent="0.2">
      <c r="A172" s="12" t="s">
        <v>165</v>
      </c>
      <c r="B172" s="11">
        <v>84.16</v>
      </c>
      <c r="C172" s="11">
        <v>12.84</v>
      </c>
      <c r="D172" s="11">
        <v>0</v>
      </c>
      <c r="E172" s="11">
        <f t="shared" si="16"/>
        <v>97</v>
      </c>
      <c r="F172" s="14"/>
      <c r="G172" s="14"/>
    </row>
    <row r="173" spans="1:7" x14ac:dyDescent="0.2">
      <c r="A173" s="5" t="s">
        <v>111</v>
      </c>
      <c r="B173" s="8">
        <v>63.58</v>
      </c>
      <c r="C173" s="8">
        <v>6.42</v>
      </c>
      <c r="D173" s="8">
        <v>0</v>
      </c>
      <c r="E173" s="8">
        <f t="shared" si="16"/>
        <v>70</v>
      </c>
      <c r="G173" s="6"/>
    </row>
    <row r="174" spans="1:7" x14ac:dyDescent="0.2">
      <c r="A174" s="5" t="s">
        <v>112</v>
      </c>
      <c r="B174" s="8">
        <v>89.98</v>
      </c>
      <c r="C174" s="8">
        <v>8.02</v>
      </c>
      <c r="D174" s="8">
        <v>0</v>
      </c>
      <c r="E174" s="8">
        <f t="shared" si="16"/>
        <v>98</v>
      </c>
      <c r="G174" s="6"/>
    </row>
    <row r="175" spans="1:7" x14ac:dyDescent="0.2">
      <c r="A175" s="5" t="s">
        <v>113</v>
      </c>
      <c r="B175" s="8">
        <v>139.1</v>
      </c>
      <c r="C175" s="8">
        <v>13.9</v>
      </c>
      <c r="D175" s="8">
        <v>0</v>
      </c>
      <c r="E175" s="8">
        <f t="shared" si="16"/>
        <v>153</v>
      </c>
      <c r="G175" s="6"/>
    </row>
    <row r="176" spans="1:7" x14ac:dyDescent="0.2">
      <c r="A176" s="5" t="s">
        <v>146</v>
      </c>
      <c r="B176" s="8">
        <v>284.18</v>
      </c>
      <c r="C176" s="8">
        <v>10</v>
      </c>
      <c r="D176" s="8">
        <v>0</v>
      </c>
      <c r="E176" s="8">
        <f t="shared" si="16"/>
        <v>294.18</v>
      </c>
      <c r="G176" s="6"/>
    </row>
    <row r="177" spans="1:7" x14ac:dyDescent="0.2">
      <c r="A177" s="5" t="s">
        <v>153</v>
      </c>
      <c r="B177" s="8">
        <v>275.5</v>
      </c>
      <c r="C177" s="8">
        <v>16.05</v>
      </c>
      <c r="D177" s="8">
        <v>0</v>
      </c>
      <c r="E177" s="8">
        <f t="shared" si="16"/>
        <v>291.55</v>
      </c>
      <c r="G177" s="6"/>
    </row>
    <row r="178" spans="1:7" x14ac:dyDescent="0.2">
      <c r="A178" s="5" t="s">
        <v>115</v>
      </c>
      <c r="B178" s="8">
        <v>91.03</v>
      </c>
      <c r="C178" s="8">
        <v>25.68</v>
      </c>
      <c r="D178" s="8">
        <v>0</v>
      </c>
      <c r="E178" s="8">
        <f t="shared" si="16"/>
        <v>116.71000000000001</v>
      </c>
      <c r="G178" s="6"/>
    </row>
    <row r="179" spans="1:7" x14ac:dyDescent="0.2">
      <c r="A179" s="5" t="s">
        <v>116</v>
      </c>
      <c r="B179" s="8">
        <v>40</v>
      </c>
      <c r="C179" s="8">
        <v>17.12</v>
      </c>
      <c r="D179" s="8">
        <v>0</v>
      </c>
      <c r="E179" s="8">
        <f t="shared" ref="E179:E182" si="17">+B179+C179+D179</f>
        <v>57.120000000000005</v>
      </c>
      <c r="G179" s="6"/>
    </row>
    <row r="180" spans="1:7" x14ac:dyDescent="0.2">
      <c r="A180" s="5" t="s">
        <v>117</v>
      </c>
      <c r="B180" s="8">
        <v>103.96</v>
      </c>
      <c r="C180" s="8">
        <v>25.68</v>
      </c>
      <c r="D180" s="8">
        <v>0</v>
      </c>
      <c r="E180" s="8">
        <f t="shared" si="17"/>
        <v>129.63999999999999</v>
      </c>
      <c r="G180" s="6"/>
    </row>
    <row r="181" spans="1:7" x14ac:dyDescent="0.2">
      <c r="A181" s="5" t="s">
        <v>118</v>
      </c>
      <c r="B181" s="8">
        <v>40</v>
      </c>
      <c r="C181" s="8">
        <v>17.12</v>
      </c>
      <c r="D181" s="8">
        <v>0</v>
      </c>
      <c r="E181" s="8">
        <f t="shared" si="17"/>
        <v>57.120000000000005</v>
      </c>
      <c r="G181" s="6"/>
    </row>
    <row r="182" spans="1:7" x14ac:dyDescent="0.2">
      <c r="A182" s="5" t="s">
        <v>122</v>
      </c>
      <c r="B182" s="8">
        <v>285</v>
      </c>
      <c r="C182" s="8">
        <v>12.84</v>
      </c>
      <c r="D182" s="8">
        <v>0</v>
      </c>
      <c r="E182" s="8">
        <f t="shared" si="17"/>
        <v>297.83999999999997</v>
      </c>
      <c r="G182" s="6"/>
    </row>
    <row r="183" spans="1:7" x14ac:dyDescent="0.2">
      <c r="A183" s="5" t="s">
        <v>126</v>
      </c>
      <c r="B183" s="8">
        <v>690</v>
      </c>
      <c r="C183" s="8">
        <v>12.84</v>
      </c>
      <c r="D183" s="8">
        <v>0</v>
      </c>
      <c r="E183" s="8">
        <f t="shared" ref="E183:E197" si="18">+B183+C183+D183</f>
        <v>702.84</v>
      </c>
      <c r="G183" s="6"/>
    </row>
    <row r="184" spans="1:7" x14ac:dyDescent="0.2">
      <c r="A184" s="5" t="s">
        <v>127</v>
      </c>
      <c r="B184" s="8">
        <v>159.59</v>
      </c>
      <c r="C184" s="8">
        <v>12.84</v>
      </c>
      <c r="D184" s="8">
        <v>0</v>
      </c>
      <c r="E184" s="8">
        <f t="shared" si="18"/>
        <v>172.43</v>
      </c>
      <c r="G184" s="6"/>
    </row>
    <row r="185" spans="1:7" x14ac:dyDescent="0.2">
      <c r="A185" s="5" t="s">
        <v>128</v>
      </c>
      <c r="B185" s="8">
        <v>322.19</v>
      </c>
      <c r="C185" s="8">
        <v>12.84</v>
      </c>
      <c r="D185" s="8">
        <v>0</v>
      </c>
      <c r="E185" s="8">
        <f t="shared" si="18"/>
        <v>335.03</v>
      </c>
      <c r="G185" s="6"/>
    </row>
    <row r="186" spans="1:7" x14ac:dyDescent="0.2">
      <c r="A186" s="5" t="s">
        <v>130</v>
      </c>
      <c r="B186" s="8">
        <v>58</v>
      </c>
      <c r="C186" s="8">
        <v>29.96</v>
      </c>
      <c r="D186" s="8">
        <v>0</v>
      </c>
      <c r="E186" s="8">
        <f t="shared" si="18"/>
        <v>87.960000000000008</v>
      </c>
      <c r="G186" s="6"/>
    </row>
    <row r="187" spans="1:7" x14ac:dyDescent="0.2">
      <c r="A187" s="5" t="s">
        <v>131</v>
      </c>
      <c r="B187" s="8">
        <v>54</v>
      </c>
      <c r="C187" s="8">
        <v>17.12</v>
      </c>
      <c r="D187" s="8">
        <v>0</v>
      </c>
      <c r="E187" s="8">
        <f t="shared" si="18"/>
        <v>71.12</v>
      </c>
      <c r="G187" s="6"/>
    </row>
    <row r="188" spans="1:7" x14ac:dyDescent="0.2">
      <c r="A188" s="5" t="s">
        <v>132</v>
      </c>
      <c r="B188" s="8">
        <v>48</v>
      </c>
      <c r="C188" s="8">
        <v>12.84</v>
      </c>
      <c r="D188" s="8">
        <v>0</v>
      </c>
      <c r="E188" s="8">
        <f t="shared" si="18"/>
        <v>60.84</v>
      </c>
      <c r="G188" s="6"/>
    </row>
    <row r="189" spans="1:7" x14ac:dyDescent="0.2">
      <c r="A189" s="5" t="s">
        <v>133</v>
      </c>
      <c r="B189" s="8">
        <v>54</v>
      </c>
      <c r="C189" s="8">
        <v>17.12</v>
      </c>
      <c r="D189" s="8">
        <v>0</v>
      </c>
      <c r="E189" s="8">
        <f t="shared" si="18"/>
        <v>71.12</v>
      </c>
      <c r="G189" s="6"/>
    </row>
    <row r="190" spans="1:7" x14ac:dyDescent="0.2">
      <c r="A190" s="5" t="s">
        <v>134</v>
      </c>
      <c r="B190" s="8">
        <v>48</v>
      </c>
      <c r="C190" s="8">
        <v>12.84</v>
      </c>
      <c r="D190" s="8">
        <v>0</v>
      </c>
      <c r="E190" s="8">
        <f t="shared" si="18"/>
        <v>60.84</v>
      </c>
      <c r="G190" s="6"/>
    </row>
    <row r="191" spans="1:7" x14ac:dyDescent="0.2">
      <c r="A191" s="5" t="s">
        <v>135</v>
      </c>
      <c r="B191" s="8">
        <v>115.92</v>
      </c>
      <c r="C191" s="8">
        <v>12.84</v>
      </c>
      <c r="D191" s="8">
        <v>0</v>
      </c>
      <c r="E191" s="8">
        <f>+B191+C191+D191</f>
        <v>128.76</v>
      </c>
      <c r="G191" s="6"/>
    </row>
    <row r="192" spans="1:7" x14ac:dyDescent="0.2">
      <c r="A192" s="5" t="s">
        <v>136</v>
      </c>
      <c r="B192" s="8">
        <v>90.01</v>
      </c>
      <c r="C192" s="8">
        <v>8.99</v>
      </c>
      <c r="D192" s="8">
        <v>0</v>
      </c>
      <c r="E192" s="8">
        <f t="shared" si="18"/>
        <v>99</v>
      </c>
      <c r="G192" s="6"/>
    </row>
    <row r="193" spans="1:7" x14ac:dyDescent="0.2">
      <c r="A193" s="5" t="s">
        <v>150</v>
      </c>
      <c r="B193" s="8">
        <v>90.01</v>
      </c>
      <c r="C193" s="8">
        <v>8.99</v>
      </c>
      <c r="D193" s="8">
        <v>0</v>
      </c>
      <c r="E193" s="8">
        <f t="shared" si="18"/>
        <v>99</v>
      </c>
      <c r="G193" s="6"/>
    </row>
    <row r="194" spans="1:7" x14ac:dyDescent="0.2">
      <c r="A194" s="5" t="s">
        <v>151</v>
      </c>
      <c r="B194" s="8">
        <v>90.75</v>
      </c>
      <c r="C194" s="8">
        <v>15.09</v>
      </c>
      <c r="D194" s="8">
        <v>0</v>
      </c>
      <c r="E194" s="8">
        <f t="shared" si="18"/>
        <v>105.84</v>
      </c>
      <c r="G194" s="6"/>
    </row>
    <row r="195" spans="1:7" x14ac:dyDescent="0.2">
      <c r="A195" s="5" t="s">
        <v>155</v>
      </c>
      <c r="B195" s="8">
        <v>110</v>
      </c>
      <c r="C195" s="8">
        <v>14.76</v>
      </c>
      <c r="D195" s="8">
        <v>0</v>
      </c>
      <c r="E195" s="8">
        <f t="shared" si="18"/>
        <v>124.76</v>
      </c>
      <c r="G195" s="6"/>
    </row>
    <row r="196" spans="1:7" x14ac:dyDescent="0.2">
      <c r="A196" s="5" t="s">
        <v>156</v>
      </c>
      <c r="B196" s="8">
        <v>141.5</v>
      </c>
      <c r="C196" s="8">
        <v>14.76</v>
      </c>
      <c r="D196" s="8">
        <v>0</v>
      </c>
      <c r="E196" s="8">
        <f t="shared" si="18"/>
        <v>156.26</v>
      </c>
      <c r="G196" s="6"/>
    </row>
    <row r="197" spans="1:7" x14ac:dyDescent="0.2">
      <c r="A197" s="5" t="s">
        <v>157</v>
      </c>
      <c r="B197" s="8">
        <v>176</v>
      </c>
      <c r="C197" s="8">
        <v>14.76</v>
      </c>
      <c r="D197" s="8">
        <v>0</v>
      </c>
      <c r="E197" s="8">
        <f t="shared" si="18"/>
        <v>190.76</v>
      </c>
      <c r="G197" s="6"/>
    </row>
    <row r="198" spans="1:7" x14ac:dyDescent="0.2">
      <c r="G198" s="6"/>
    </row>
    <row r="199" spans="1:7" x14ac:dyDescent="0.2">
      <c r="G199" s="6"/>
    </row>
    <row r="200" spans="1:7" x14ac:dyDescent="0.2">
      <c r="G200" s="6"/>
    </row>
    <row r="201" spans="1:7" x14ac:dyDescent="0.2">
      <c r="G201" s="6"/>
    </row>
    <row r="202" spans="1:7" x14ac:dyDescent="0.2">
      <c r="G202" s="6"/>
    </row>
    <row r="203" spans="1:7" x14ac:dyDescent="0.2">
      <c r="G203" s="6"/>
    </row>
    <row r="204" spans="1:7" x14ac:dyDescent="0.2">
      <c r="G204" s="6"/>
    </row>
    <row r="205" spans="1:7" x14ac:dyDescent="0.2">
      <c r="G205" s="6"/>
    </row>
    <row r="206" spans="1:7" x14ac:dyDescent="0.2">
      <c r="G206" s="6"/>
    </row>
    <row r="207" spans="1:7" x14ac:dyDescent="0.2">
      <c r="G207" s="6"/>
    </row>
    <row r="208" spans="1:7" x14ac:dyDescent="0.2">
      <c r="G208" s="6"/>
    </row>
    <row r="209" spans="7:7" x14ac:dyDescent="0.2">
      <c r="G209" s="6"/>
    </row>
    <row r="210" spans="7:7" x14ac:dyDescent="0.2">
      <c r="G210" s="6"/>
    </row>
    <row r="211" spans="7:7" x14ac:dyDescent="0.2">
      <c r="G211" s="6"/>
    </row>
    <row r="212" spans="7:7" x14ac:dyDescent="0.2">
      <c r="G212" s="6"/>
    </row>
    <row r="213" spans="7:7" x14ac:dyDescent="0.2">
      <c r="G213" s="6"/>
    </row>
    <row r="214" spans="7:7" x14ac:dyDescent="0.2">
      <c r="G214" s="6"/>
    </row>
    <row r="215" spans="7:7" x14ac:dyDescent="0.2">
      <c r="G215" s="6"/>
    </row>
    <row r="216" spans="7:7" x14ac:dyDescent="0.2">
      <c r="G216" s="6"/>
    </row>
    <row r="217" spans="7:7" x14ac:dyDescent="0.2">
      <c r="G217" s="6"/>
    </row>
    <row r="218" spans="7:7" x14ac:dyDescent="0.2">
      <c r="G218" s="6"/>
    </row>
    <row r="219" spans="7:7" x14ac:dyDescent="0.2">
      <c r="G219" s="6"/>
    </row>
    <row r="220" spans="7:7" x14ac:dyDescent="0.2">
      <c r="G220" s="6"/>
    </row>
    <row r="221" spans="7:7" x14ac:dyDescent="0.2">
      <c r="G221" s="6"/>
    </row>
    <row r="222" spans="7:7" x14ac:dyDescent="0.2">
      <c r="G222" s="6"/>
    </row>
    <row r="223" spans="7:7" x14ac:dyDescent="0.2">
      <c r="G223" s="6"/>
    </row>
    <row r="224" spans="7:7" x14ac:dyDescent="0.2">
      <c r="G224" s="6"/>
    </row>
    <row r="225" spans="7:7" x14ac:dyDescent="0.2">
      <c r="G225" s="6"/>
    </row>
    <row r="226" spans="7:7" x14ac:dyDescent="0.2">
      <c r="G226" s="6"/>
    </row>
    <row r="227" spans="7:7" x14ac:dyDescent="0.2">
      <c r="G227" s="6"/>
    </row>
    <row r="228" spans="7:7" x14ac:dyDescent="0.2">
      <c r="G228" s="6"/>
    </row>
    <row r="229" spans="7:7" x14ac:dyDescent="0.2">
      <c r="G229" s="6"/>
    </row>
    <row r="230" spans="7:7" x14ac:dyDescent="0.2">
      <c r="G230" s="6"/>
    </row>
    <row r="231" spans="7:7" x14ac:dyDescent="0.2">
      <c r="G231" s="6"/>
    </row>
    <row r="232" spans="7:7" x14ac:dyDescent="0.2">
      <c r="G232" s="6"/>
    </row>
    <row r="233" spans="7:7" x14ac:dyDescent="0.2">
      <c r="G233" s="6"/>
    </row>
    <row r="234" spans="7:7" x14ac:dyDescent="0.2">
      <c r="G234" s="6"/>
    </row>
    <row r="235" spans="7:7" x14ac:dyDescent="0.2">
      <c r="G235" s="6"/>
    </row>
    <row r="236" spans="7:7" x14ac:dyDescent="0.2">
      <c r="G236" s="6"/>
    </row>
    <row r="237" spans="7:7" x14ac:dyDescent="0.2">
      <c r="G237" s="6"/>
    </row>
    <row r="238" spans="7:7" x14ac:dyDescent="0.2">
      <c r="G238" s="6"/>
    </row>
    <row r="239" spans="7:7" x14ac:dyDescent="0.2">
      <c r="G239" s="6"/>
    </row>
    <row r="240" spans="7:7" x14ac:dyDescent="0.2">
      <c r="G240" s="6"/>
    </row>
    <row r="241" spans="7:7" x14ac:dyDescent="0.2">
      <c r="G241" s="6"/>
    </row>
    <row r="242" spans="7:7" x14ac:dyDescent="0.2">
      <c r="G242" s="6"/>
    </row>
    <row r="243" spans="7:7" x14ac:dyDescent="0.2">
      <c r="G243" s="6"/>
    </row>
    <row r="244" spans="7:7" x14ac:dyDescent="0.2">
      <c r="G244" s="6"/>
    </row>
    <row r="245" spans="7:7" x14ac:dyDescent="0.2">
      <c r="G245" s="6"/>
    </row>
    <row r="246" spans="7:7" x14ac:dyDescent="0.2">
      <c r="G246" s="6"/>
    </row>
    <row r="247" spans="7:7" x14ac:dyDescent="0.2">
      <c r="G247" s="6"/>
    </row>
    <row r="12852" spans="1:1" x14ac:dyDescent="0.2">
      <c r="A12852" s="1">
        <v>7</v>
      </c>
    </row>
  </sheetData>
  <mergeCells count="1">
    <mergeCell ref="A1:E1"/>
  </mergeCells>
  <phoneticPr fontId="2" type="noConversion"/>
  <pageMargins left="0.25" right="0.25" top="1" bottom="1" header="0.5" footer="0.5"/>
  <pageSetup scale="66" orientation="portrait" r:id="rId1"/>
  <headerFooter alignWithMargins="0"/>
  <rowBreaks count="2" manualBreakCount="2">
    <brk id="37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03-01-20</vt:lpstr>
      <vt:lpstr>'03-01-20'!Print_Area</vt:lpstr>
      <vt:lpstr>'03-01-20'!Print_Titles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Rafael Ferrer</cp:lastModifiedBy>
  <cp:lastPrinted>2018-07-10T15:23:09Z</cp:lastPrinted>
  <dcterms:created xsi:type="dcterms:W3CDTF">2008-03-13T19:33:23Z</dcterms:created>
  <dcterms:modified xsi:type="dcterms:W3CDTF">2020-02-05T21:52:07Z</dcterms:modified>
</cp:coreProperties>
</file>