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ognacferrand.sharepoint.com/sites/ProjectIndependence/Compliance Library/State Mgt/_Price Filings/CT/2024/March 2024/"/>
    </mc:Choice>
  </mc:AlternateContent>
  <xr:revisionPtr revIDLastSave="0" documentId="8_{1CD5E67E-10CE-4BD2-B42F-A64132591549}" xr6:coauthVersionLast="47" xr6:coauthVersionMax="47" xr10:uidLastSave="{00000000-0000-0000-0000-000000000000}"/>
  <bookViews>
    <workbookView xWindow="-120" yWindow="-120" windowWidth="29040" windowHeight="15840" xr2:uid="{21DAEB9D-D6AE-4785-B929-B7655CC8FE3C}"/>
  </bookViews>
  <sheets>
    <sheet name="Price List" sheetId="1" r:id="rId1"/>
  </sheets>
  <definedNames>
    <definedName name="_xlnm._FilterDatabase" localSheetId="0" hidden="1">'Price List'!$A$3:$Y$97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1" l="1"/>
  <c r="M8" i="1"/>
  <c r="S55" i="1"/>
  <c r="S57" i="1"/>
  <c r="S56" i="1"/>
  <c r="K68" i="1"/>
  <c r="M68" i="1"/>
  <c r="M16" i="1"/>
  <c r="K16" i="1"/>
  <c r="M9" i="1"/>
  <c r="M77" i="1" l="1"/>
  <c r="Q45" i="1"/>
  <c r="Q53" i="1"/>
  <c r="Q49" i="1"/>
  <c r="Q46" i="1"/>
  <c r="M46" i="1"/>
  <c r="K46" i="1"/>
  <c r="Q54" i="1"/>
  <c r="M54" i="1"/>
  <c r="K54" i="1"/>
  <c r="Q38" i="1"/>
  <c r="Q50" i="1"/>
  <c r="M50" i="1"/>
  <c r="K50" i="1"/>
  <c r="Q37" i="1"/>
  <c r="M37" i="1"/>
  <c r="K37" i="1"/>
  <c r="Q42" i="1"/>
  <c r="M42" i="1"/>
  <c r="K42" i="1"/>
  <c r="M60" i="1"/>
  <c r="K60" i="1"/>
  <c r="M78" i="1"/>
  <c r="K78" i="1"/>
  <c r="M58" i="1"/>
  <c r="K58" i="1"/>
  <c r="M79" i="1"/>
  <c r="K79" i="1"/>
  <c r="M59" i="1"/>
  <c r="K59" i="1"/>
  <c r="Q43" i="1" l="1"/>
  <c r="Q51" i="1"/>
  <c r="Q47" i="1"/>
  <c r="Q35" i="1"/>
  <c r="Q39" i="1"/>
  <c r="Q32" i="1"/>
  <c r="K43" i="1"/>
  <c r="M43" i="1"/>
  <c r="K51" i="1"/>
  <c r="M51" i="1"/>
  <c r="K47" i="1"/>
  <c r="M47" i="1"/>
  <c r="K35" i="1"/>
  <c r="M35" i="1"/>
  <c r="K39" i="1"/>
  <c r="M39" i="1"/>
  <c r="K32" i="1"/>
  <c r="M32" i="1"/>
  <c r="K29" i="1"/>
  <c r="M29" i="1"/>
  <c r="K61" i="1" l="1"/>
  <c r="K17" i="1"/>
  <c r="K9" i="1"/>
  <c r="M21" i="1"/>
  <c r="M23" i="1"/>
  <c r="M24" i="1"/>
  <c r="M22" i="1"/>
  <c r="M27" i="1"/>
  <c r="M33" i="1"/>
  <c r="M28" i="1"/>
  <c r="M30" i="1"/>
  <c r="M26" i="1"/>
  <c r="M34" i="1"/>
  <c r="M13" i="1"/>
  <c r="M14" i="1"/>
  <c r="M15" i="1"/>
  <c r="M10" i="1"/>
  <c r="M11" i="1"/>
  <c r="M40" i="1"/>
  <c r="M41" i="1"/>
  <c r="M36" i="1"/>
  <c r="M38" i="1"/>
  <c r="M48" i="1"/>
  <c r="M49" i="1"/>
  <c r="M52" i="1"/>
  <c r="M53" i="1"/>
  <c r="M44" i="1"/>
  <c r="M45" i="1"/>
  <c r="M65" i="1"/>
  <c r="M66" i="1"/>
  <c r="M74" i="1"/>
  <c r="M67" i="1"/>
  <c r="M61" i="1"/>
  <c r="M75" i="1"/>
  <c r="M76" i="1"/>
  <c r="M70" i="1"/>
  <c r="M71" i="1"/>
  <c r="M72" i="1"/>
  <c r="M73" i="1"/>
  <c r="M69" i="1"/>
  <c r="M62" i="1"/>
  <c r="M63" i="1"/>
  <c r="M64" i="1"/>
  <c r="M4" i="1"/>
  <c r="M5" i="1"/>
  <c r="M7" i="1"/>
  <c r="M18" i="1"/>
  <c r="M19" i="1"/>
  <c r="M20" i="1"/>
  <c r="K19" i="1" l="1"/>
  <c r="K18" i="1"/>
  <c r="K4" i="1"/>
  <c r="K64" i="1"/>
  <c r="K63" i="1"/>
  <c r="K62" i="1"/>
  <c r="K69" i="1"/>
  <c r="K73" i="1"/>
  <c r="K72" i="1"/>
  <c r="K71" i="1"/>
  <c r="K70" i="1"/>
  <c r="K77" i="1"/>
  <c r="K76" i="1"/>
  <c r="K75" i="1"/>
  <c r="K67" i="1"/>
  <c r="K74" i="1"/>
  <c r="K66" i="1"/>
  <c r="K65" i="1"/>
  <c r="K45" i="1"/>
  <c r="K44" i="1"/>
  <c r="K53" i="1"/>
  <c r="K52" i="1"/>
  <c r="K49" i="1"/>
  <c r="K48" i="1"/>
  <c r="K38" i="1"/>
  <c r="K36" i="1"/>
  <c r="K41" i="1"/>
  <c r="K40" i="1"/>
  <c r="K11" i="1"/>
  <c r="K10" i="1"/>
  <c r="K15" i="1"/>
  <c r="K14" i="1"/>
  <c r="K13" i="1"/>
  <c r="K34" i="1"/>
  <c r="K26" i="1"/>
  <c r="K31" i="1"/>
  <c r="K30" i="1"/>
  <c r="K28" i="1"/>
  <c r="K33" i="1"/>
  <c r="K27" i="1"/>
  <c r="K22" i="1"/>
  <c r="K24" i="1"/>
  <c r="K23" i="1"/>
  <c r="K21" i="1"/>
  <c r="K20" i="1"/>
  <c r="Q4" i="1" l="1"/>
  <c r="S77" i="1" l="1"/>
  <c r="Q24" i="1"/>
  <c r="Q5" i="1"/>
  <c r="Q7" i="1"/>
  <c r="Q18" i="1"/>
  <c r="Q19" i="1"/>
  <c r="Q66" i="1"/>
  <c r="Q74" i="1"/>
  <c r="Q67" i="1"/>
  <c r="Q61" i="1"/>
  <c r="Q75" i="1"/>
  <c r="Q70" i="1"/>
  <c r="Q71" i="1"/>
  <c r="Q72" i="1"/>
  <c r="Q73" i="1"/>
  <c r="Q69" i="1"/>
  <c r="Q62" i="1"/>
  <c r="Q63" i="1"/>
  <c r="Q64" i="1"/>
  <c r="Q59" i="1"/>
  <c r="Q79" i="1"/>
  <c r="Q65" i="1"/>
  <c r="Q41" i="1"/>
  <c r="Q36" i="1"/>
  <c r="Q48" i="1"/>
  <c r="Q52" i="1"/>
  <c r="Q44" i="1"/>
  <c r="Q40" i="1"/>
  <c r="Q13" i="1"/>
  <c r="Q9" i="1"/>
  <c r="Q14" i="1"/>
  <c r="Q15" i="1"/>
  <c r="Q10" i="1"/>
  <c r="Q16" i="1"/>
  <c r="Q12" i="1"/>
  <c r="Q21" i="1"/>
  <c r="Q23" i="1"/>
  <c r="Q22" i="1"/>
  <c r="Q27" i="1"/>
  <c r="Q33" i="1"/>
  <c r="Q28" i="1"/>
  <c r="Q30" i="1"/>
  <c r="Q31" i="1"/>
  <c r="Q26" i="1"/>
  <c r="Q34" i="1"/>
  <c r="Q20" i="1"/>
</calcChain>
</file>

<file path=xl/sharedStrings.xml><?xml version="1.0" encoding="utf-8"?>
<sst xmlns="http://schemas.openxmlformats.org/spreadsheetml/2006/main" count="692" uniqueCount="354">
  <si>
    <t>Maison Ferrand USA Price List</t>
  </si>
  <si>
    <t>CF #</t>
  </si>
  <si>
    <t>BC#</t>
  </si>
  <si>
    <t>Brand</t>
  </si>
  <si>
    <t>Product</t>
  </si>
  <si>
    <t>Alc.</t>
  </si>
  <si>
    <t>Size</t>
  </si>
  <si>
    <t>Pack</t>
  </si>
  <si>
    <t>DI READY
DATE</t>
  </si>
  <si>
    <t>NJ READY
DATE</t>
  </si>
  <si>
    <r>
      <t xml:space="preserve">DI
CS. PRICE
</t>
    </r>
    <r>
      <rPr>
        <i/>
        <sz val="10"/>
        <color theme="1"/>
        <rFont val="Calibri"/>
        <family val="2"/>
        <scheme val="minor"/>
      </rPr>
      <t>Eff. 4/01/23</t>
    </r>
  </si>
  <si>
    <r>
      <t xml:space="preserve">DI
BTL. PRICE
</t>
    </r>
    <r>
      <rPr>
        <i/>
        <sz val="10"/>
        <color theme="1"/>
        <rFont val="Calibri"/>
        <family val="2"/>
        <scheme val="minor"/>
      </rPr>
      <t>Eff. 4/01/23</t>
    </r>
  </si>
  <si>
    <r>
      <t xml:space="preserve">NJ
CS. PRICE
</t>
    </r>
    <r>
      <rPr>
        <i/>
        <sz val="10"/>
        <color theme="1"/>
        <rFont val="Calibri"/>
        <family val="2"/>
        <scheme val="minor"/>
      </rPr>
      <t>Eff. 4/01/23</t>
    </r>
  </si>
  <si>
    <r>
      <t>NJ
BTL. PRICE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Eff. 4/01/23</t>
    </r>
  </si>
  <si>
    <t>UPC</t>
  </si>
  <si>
    <t>SCC</t>
  </si>
  <si>
    <t>Min Cs.</t>
  </si>
  <si>
    <t>Cs./
Lay</t>
  </si>
  <si>
    <t>Lay/
Pall.</t>
  </si>
  <si>
    <t>Cs./
Pall.</t>
  </si>
  <si>
    <r>
      <t xml:space="preserve">Cs. Wt. </t>
    </r>
    <r>
      <rPr>
        <i/>
        <sz val="12"/>
        <color theme="1"/>
        <rFont val="Calibri"/>
        <family val="2"/>
        <scheme val="minor"/>
      </rPr>
      <t>(lbs)</t>
    </r>
  </si>
  <si>
    <r>
      <t xml:space="preserve">CS. Dims.
</t>
    </r>
    <r>
      <rPr>
        <i/>
        <sz val="12"/>
        <color theme="1"/>
        <rFont val="Calibri"/>
        <family val="2"/>
        <scheme val="minor"/>
      </rPr>
      <t>(LxWxH in.)</t>
    </r>
  </si>
  <si>
    <r>
      <t xml:space="preserve">BTL. Dims.
</t>
    </r>
    <r>
      <rPr>
        <i/>
        <sz val="12"/>
        <color theme="1"/>
        <rFont val="Calibri"/>
        <family val="2"/>
        <scheme val="minor"/>
      </rPr>
      <t>(LxWxH in.)</t>
    </r>
  </si>
  <si>
    <t>TTB COLA</t>
  </si>
  <si>
    <t>NIR/
VIP #</t>
  </si>
  <si>
    <t>NABCA #</t>
  </si>
  <si>
    <t>MFU1046</t>
  </si>
  <si>
    <t>Canerock</t>
  </si>
  <si>
    <t>Spiced Rum</t>
  </si>
  <si>
    <t>12.13 x 8.15 x 9.13</t>
  </si>
  <si>
    <t>3.94 x 3.94 x 8.06</t>
  </si>
  <si>
    <t>404-64270-70</t>
  </si>
  <si>
    <t>MFU1051</t>
  </si>
  <si>
    <t>Cerbois</t>
  </si>
  <si>
    <t>Armagnac VSOP</t>
  </si>
  <si>
    <t>NJ only</t>
  </si>
  <si>
    <t>695521102014</t>
  </si>
  <si>
    <t>11.02 x 7.28 x 14.06</t>
  </si>
  <si>
    <t>12.68 x 2.95 x 2.95</t>
  </si>
  <si>
    <t>350-49735-75</t>
  </si>
  <si>
    <t>MFU1169</t>
  </si>
  <si>
    <r>
      <rPr>
        <sz val="11"/>
        <color rgb="FF000000"/>
        <rFont val="Calibri"/>
        <family val="2"/>
        <scheme val="minor"/>
      </rPr>
      <t xml:space="preserve">Armagnac VSOP </t>
    </r>
    <r>
      <rPr>
        <i/>
        <sz val="11"/>
        <color rgb="FFC00000"/>
        <rFont val="Calibri"/>
        <family val="2"/>
        <scheme val="minor"/>
      </rPr>
      <t>* New Size Coming *</t>
    </r>
  </si>
  <si>
    <t>TBC</t>
  </si>
  <si>
    <t>9.65 x 6.50 x 14.37</t>
  </si>
  <si>
    <t> 2.95x2.95x12.99</t>
  </si>
  <si>
    <t>MFU1052</t>
  </si>
  <si>
    <r>
      <t xml:space="preserve">Armagnac XO </t>
    </r>
    <r>
      <rPr>
        <i/>
        <sz val="11"/>
        <color rgb="FFC00000"/>
        <rFont val="Calibri"/>
        <family val="2"/>
        <scheme val="minor"/>
      </rPr>
      <t>**Size Discontinued**</t>
    </r>
  </si>
  <si>
    <t>695521102113</t>
  </si>
  <si>
    <t>350-49732-75</t>
  </si>
  <si>
    <t>MFU1170</t>
  </si>
  <si>
    <t xml:space="preserve">Armagnac XO </t>
  </si>
  <si>
    <t> 844094001099</t>
  </si>
  <si>
    <t> 10844094001096</t>
  </si>
  <si>
    <t> 2.95 x 2.95 x 12.99</t>
  </si>
  <si>
    <t>MFU1015</t>
  </si>
  <si>
    <t>Citadelle</t>
  </si>
  <si>
    <r>
      <t>Gin Original VAP</t>
    </r>
    <r>
      <rPr>
        <b/>
        <i/>
        <sz val="11"/>
        <color rgb="FFC00000"/>
        <rFont val="Calibri"/>
        <family val="2"/>
        <scheme val="minor"/>
      </rPr>
      <t xml:space="preserve"> (42 VAPS left DI only)</t>
    </r>
  </si>
  <si>
    <t>12.09 x 8.86 x 11.81</t>
  </si>
  <si>
    <t>3.46 x 3.46 x 10.55</t>
  </si>
  <si>
    <t>n/a</t>
  </si>
  <si>
    <t>MFU1018</t>
  </si>
  <si>
    <r>
      <t>Gin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5"/>
        <rFont val="Calibri"/>
        <family val="2"/>
        <scheme val="minor"/>
      </rPr>
      <t>Jardin d'Ete</t>
    </r>
  </si>
  <si>
    <t>11.04 x 7.48 x  11.81</t>
  </si>
  <si>
    <t>210-28413-75</t>
  </si>
  <si>
    <t>MFU1105</t>
  </si>
  <si>
    <t>1L</t>
  </si>
  <si>
    <t>10.92 x 7.41 x 13.86</t>
  </si>
  <si>
    <t>3.7 x 3.7 x 11.73</t>
  </si>
  <si>
    <t>210-28414-10</t>
  </si>
  <si>
    <t>MFU1013</t>
  </si>
  <si>
    <t>Gin Original</t>
  </si>
  <si>
    <t>Promo</t>
  </si>
  <si>
    <t>13.19 x 5 x 23.43</t>
  </si>
  <si>
    <t>1.57 x 1.57 x 3.94</t>
  </si>
  <si>
    <t>200-28402-5</t>
  </si>
  <si>
    <t>MFU1014</t>
  </si>
  <si>
    <t>10695521103018</t>
  </si>
  <si>
    <t>200-28406-75</t>
  </si>
  <si>
    <t>MFU1016</t>
  </si>
  <si>
    <t>200-28407-10</t>
  </si>
  <si>
    <t>MFU1059</t>
  </si>
  <si>
    <t>1.75L</t>
  </si>
  <si>
    <t>695521103035</t>
  </si>
  <si>
    <t>10695521103032</t>
  </si>
  <si>
    <t>13.73 x 9.45 x 14.04</t>
  </si>
  <si>
    <t>4.57 x 4.57 x 13.42</t>
  </si>
  <si>
    <t>200-28408-17</t>
  </si>
  <si>
    <t>MFU1075</t>
  </si>
  <si>
    <r>
      <rPr>
        <sz val="11"/>
        <color rgb="FF000000"/>
        <rFont val="Calibri"/>
        <family val="2"/>
        <scheme val="minor"/>
      </rPr>
      <t xml:space="preserve">Gin </t>
    </r>
    <r>
      <rPr>
        <i/>
        <sz val="11"/>
        <color rgb="FF70AD47"/>
        <rFont val="Calibri"/>
        <family val="2"/>
        <scheme val="minor"/>
      </rPr>
      <t>Vive le Cornichon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(</t>
    </r>
    <r>
      <rPr>
        <b/>
        <i/>
        <sz val="11"/>
        <color rgb="FFC00000"/>
        <rFont val="Calibri"/>
        <family val="2"/>
        <scheme val="minor"/>
      </rPr>
      <t>60cs left in France)</t>
    </r>
  </si>
  <si>
    <t>ETA 10/13/2023</t>
  </si>
  <si>
    <t>11.02 x 7.48 x 11.81</t>
  </si>
  <si>
    <t>3.29 x 3.29 x 10.58</t>
  </si>
  <si>
    <t>210-28409-70</t>
  </si>
  <si>
    <t>MFU1171</t>
  </si>
  <si>
    <r>
      <t xml:space="preserve">Gin </t>
    </r>
    <r>
      <rPr>
        <i/>
        <sz val="11"/>
        <color theme="9"/>
        <rFont val="Calibri"/>
        <family val="2"/>
        <scheme val="minor"/>
      </rPr>
      <t>Vive le Cornichon</t>
    </r>
  </si>
  <si>
    <t>DI only</t>
  </si>
  <si>
    <t>MFU1053</t>
  </si>
  <si>
    <t>Daron</t>
  </si>
  <si>
    <t>Calvados Fine</t>
  </si>
  <si>
    <t>10.83 x 7.28 x 13.98</t>
  </si>
  <si>
    <t>352-49936-75</t>
  </si>
  <si>
    <t>MFU1054</t>
  </si>
  <si>
    <t>10.24 x 7.80 x 11.61</t>
  </si>
  <si>
    <t>10.55 x 2.4 x 2.4</t>
  </si>
  <si>
    <t>352-49934-37</t>
  </si>
  <si>
    <t>MFU1001</t>
  </si>
  <si>
    <t>Ferrand</t>
  </si>
  <si>
    <t>Cognac 1840</t>
  </si>
  <si>
    <t>10.63 x 6.50 x 13.78</t>
  </si>
  <si>
    <t>3.62 x 2.87 x 12.40</t>
  </si>
  <si>
    <t>351-49000-75</t>
  </si>
  <si>
    <t>MFU1002</t>
  </si>
  <si>
    <t>Cognac Ambre</t>
  </si>
  <si>
    <t>351-48996-75</t>
  </si>
  <si>
    <t>MFU1004</t>
  </si>
  <si>
    <t>Cognac Reserve Double Cask</t>
  </si>
  <si>
    <t>351-49008-75</t>
  </si>
  <si>
    <t>MFU1003</t>
  </si>
  <si>
    <t>Cognac 10 Generations</t>
  </si>
  <si>
    <t>10.87 x 7.44 x 11.73</t>
  </si>
  <si>
    <t>3.15 x 3.15 x 10.24</t>
  </si>
  <si>
    <t>351-49002-75</t>
  </si>
  <si>
    <t>MFU1078</t>
  </si>
  <si>
    <r>
      <t xml:space="preserve">Cognac 10 Generations </t>
    </r>
    <r>
      <rPr>
        <i/>
        <sz val="11"/>
        <color rgb="FFC00000"/>
        <rFont val="Calibri"/>
        <family val="2"/>
        <scheme val="minor"/>
      </rPr>
      <t>Rabbit</t>
    </r>
  </si>
  <si>
    <t>351-49003-75</t>
  </si>
  <si>
    <t>MFU1237 </t>
  </si>
  <si>
    <r>
      <t xml:space="preserve">Cognac 10 Generations </t>
    </r>
    <r>
      <rPr>
        <i/>
        <sz val="11"/>
        <color rgb="FF375623"/>
        <rFont val="Calibri"/>
        <family val="2"/>
        <scheme val="minor"/>
      </rPr>
      <t>Dragon</t>
    </r>
  </si>
  <si>
    <t>tbd</t>
  </si>
  <si>
    <t>351-49005-75</t>
  </si>
  <si>
    <t>MFU1011</t>
  </si>
  <si>
    <r>
      <t xml:space="preserve">Cognac Collection Box </t>
    </r>
    <r>
      <rPr>
        <b/>
        <i/>
        <sz val="11"/>
        <color rgb="FFC00000"/>
        <rFont val="Calibri"/>
        <family val="2"/>
        <scheme val="minor"/>
      </rPr>
      <t>**Discontinued**</t>
    </r>
  </si>
  <si>
    <t>11.42 x 8.11 x 8.74</t>
  </si>
  <si>
    <t>8.27 x 7.68 x 1.77</t>
  </si>
  <si>
    <t>use COLAs for W4-W7</t>
  </si>
  <si>
    <t>010-101837-01</t>
  </si>
  <si>
    <t>MFU1006</t>
  </si>
  <si>
    <t>Cognac S.D.A</t>
  </si>
  <si>
    <t>13.78 x 6.69 x 12.20</t>
  </si>
  <si>
    <t>5.51 x 3.15 x 8.66</t>
  </si>
  <si>
    <t>351-49025-75</t>
  </si>
  <si>
    <t>MFU1008</t>
  </si>
  <si>
    <t>Dry Curacao</t>
  </si>
  <si>
    <t>9.65 x 6.30 x 11.81</t>
  </si>
  <si>
    <t>2.56 x 2.56 x 10.63</t>
  </si>
  <si>
    <t>450-66122-75</t>
  </si>
  <si>
    <t>MFU1106</t>
  </si>
  <si>
    <t>450-72874-70</t>
  </si>
  <si>
    <t>MFU1009</t>
  </si>
  <si>
    <t>9.96 x 6.69 x 11.85</t>
  </si>
  <si>
    <t>3.23 x 3.23 x 11.61</t>
  </si>
  <si>
    <t>450-66161-10</t>
  </si>
  <si>
    <t>MFU1010</t>
  </si>
  <si>
    <t>7.36 x 9.72 x 9.06</t>
  </si>
  <si>
    <t>2.28 x 2.28 x 8.66</t>
  </si>
  <si>
    <t>450-72875-37</t>
  </si>
  <si>
    <t>MFU1162</t>
  </si>
  <si>
    <r>
      <rPr>
        <sz val="11"/>
        <rFont val="Calibri"/>
        <family val="2"/>
        <scheme val="minor"/>
      </rPr>
      <t xml:space="preserve">Dry Curacao </t>
    </r>
    <r>
      <rPr>
        <i/>
        <sz val="11"/>
        <color theme="7" tint="-0.249977111117893"/>
        <rFont val="Calibri"/>
        <family val="2"/>
        <scheme val="minor"/>
      </rPr>
      <t>Yuzu</t>
    </r>
  </si>
  <si>
    <t>2.87 x 2.87 x 10.63</t>
  </si>
  <si>
    <t>475-72891-70</t>
  </si>
  <si>
    <t>MFU1007</t>
  </si>
  <si>
    <t>Legendaire</t>
  </si>
  <si>
    <t>12.05 x 9.80 x 17.13</t>
  </si>
  <si>
    <t>6.88 x 2.85 x 9.17</t>
  </si>
  <si>
    <t>MFU1012</t>
  </si>
  <si>
    <t>Pineau des Charentes</t>
  </si>
  <si>
    <t>9.45 x 6.69 x 12.60</t>
  </si>
  <si>
    <t>3.03 x 3.03 x 11.81</t>
  </si>
  <si>
    <t>570-92729-75</t>
  </si>
  <si>
    <t>MFU1164</t>
  </si>
  <si>
    <t>Mathilde</t>
  </si>
  <si>
    <r>
      <t xml:space="preserve">Liqueur </t>
    </r>
    <r>
      <rPr>
        <i/>
        <sz val="11"/>
        <color rgb="FF660066"/>
        <rFont val="Calibri"/>
        <family val="2"/>
        <scheme val="minor"/>
      </rPr>
      <t>Cassis</t>
    </r>
  </si>
  <si>
    <t>470-65802-70</t>
  </si>
  <si>
    <t>MFU1023</t>
  </si>
  <si>
    <r>
      <t xml:space="preserve">Liqueur </t>
    </r>
    <r>
      <rPr>
        <i/>
        <sz val="11"/>
        <color rgb="FF660066"/>
        <rFont val="Calibri"/>
        <family val="2"/>
        <scheme val="minor"/>
      </rPr>
      <t>Cassis</t>
    </r>
    <r>
      <rPr>
        <sz val="11"/>
        <color theme="1"/>
        <rFont val="Calibri"/>
        <family val="2"/>
        <scheme val="minor"/>
      </rPr>
      <t xml:space="preserve"> </t>
    </r>
  </si>
  <si>
    <t>ETA 9/30/23</t>
  </si>
  <si>
    <t>695521117315</t>
  </si>
  <si>
    <t>10695521117312</t>
  </si>
  <si>
    <t>2.79 x  2.79 x 10.7</t>
  </si>
  <si>
    <t>470-65803-75</t>
  </si>
  <si>
    <t>MFU1024</t>
  </si>
  <si>
    <r>
      <t xml:space="preserve">Liqueur </t>
    </r>
    <r>
      <rPr>
        <i/>
        <sz val="11"/>
        <color rgb="FF660066"/>
        <rFont val="Calibri"/>
        <family val="2"/>
        <scheme val="minor"/>
      </rPr>
      <t>Cassis</t>
    </r>
    <r>
      <rPr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rgb="FFC00000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**OOS DI**</t>
    </r>
  </si>
  <si>
    <t>ETA 1/1/24</t>
  </si>
  <si>
    <t>695521117308</t>
  </si>
  <si>
    <t>9.88 x 7.48 x 9.37</t>
  </si>
  <si>
    <t>470-65804-37</t>
  </si>
  <si>
    <r>
      <t xml:space="preserve">Liqueur </t>
    </r>
    <r>
      <rPr>
        <i/>
        <sz val="11"/>
        <color rgb="FF660066"/>
        <rFont val="Calibri"/>
        <family val="2"/>
        <scheme val="minor"/>
      </rPr>
      <t>Cassis</t>
    </r>
    <r>
      <rPr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rgb="FFC00000"/>
        <rFont val="Calibri"/>
        <family val="2"/>
        <scheme val="minor"/>
      </rPr>
      <t>**New Palletization**</t>
    </r>
  </si>
  <si>
    <t>MFU1163</t>
  </si>
  <si>
    <r>
      <t xml:space="preserve">Liqueur </t>
    </r>
    <r>
      <rPr>
        <i/>
        <sz val="11"/>
        <color rgb="FFFF0066"/>
        <rFont val="Calibri"/>
        <family val="2"/>
        <scheme val="minor"/>
      </rPr>
      <t>Framboise</t>
    </r>
  </si>
  <si>
    <t>470-65808-70</t>
  </si>
  <si>
    <t>MFU1021</t>
  </si>
  <si>
    <t>ETA 9/25/23</t>
  </si>
  <si>
    <t>2.79 x 2.79 x 10.7</t>
  </si>
  <si>
    <t>470-65810-75</t>
  </si>
  <si>
    <t>MFU1022</t>
  </si>
  <si>
    <r>
      <t xml:space="preserve">Liqueur </t>
    </r>
    <r>
      <rPr>
        <i/>
        <sz val="11"/>
        <color rgb="FFFF0066"/>
        <rFont val="Calibri"/>
        <family val="2"/>
        <scheme val="minor"/>
      </rPr>
      <t>Framboise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**</t>
    </r>
    <r>
      <rPr>
        <b/>
        <i/>
        <sz val="11"/>
        <color rgb="FFC00000"/>
        <rFont val="Calibri"/>
        <family val="2"/>
        <scheme val="minor"/>
      </rPr>
      <t>New Palletization**</t>
    </r>
  </si>
  <si>
    <t>ETA 10/13/23</t>
  </si>
  <si>
    <t>470-65809-37</t>
  </si>
  <si>
    <r>
      <t xml:space="preserve">Liqueur </t>
    </r>
    <r>
      <rPr>
        <i/>
        <sz val="11"/>
        <color rgb="FFFF0066"/>
        <rFont val="Calibri"/>
        <family val="2"/>
        <scheme val="minor"/>
      </rPr>
      <t>Framboise</t>
    </r>
    <r>
      <rPr>
        <sz val="11"/>
        <rFont val="Calibri"/>
        <family val="2"/>
        <scheme val="minor"/>
      </rPr>
      <t xml:space="preserve"> *</t>
    </r>
    <r>
      <rPr>
        <i/>
        <sz val="11"/>
        <rFont val="Calibri"/>
        <family val="2"/>
        <scheme val="minor"/>
      </rPr>
      <t>*OOS DI**</t>
    </r>
  </si>
  <si>
    <t>MFU1167</t>
  </si>
  <si>
    <r>
      <t xml:space="preserve">Liqueur </t>
    </r>
    <r>
      <rPr>
        <i/>
        <sz val="11"/>
        <color theme="5" tint="-0.249977111117893"/>
        <rFont val="Calibri"/>
        <family val="2"/>
        <scheme val="minor"/>
      </rPr>
      <t>Orange XO</t>
    </r>
  </si>
  <si>
    <t>9.65 x 6.30 x 11.82</t>
  </si>
  <si>
    <t>450-65813-70</t>
  </si>
  <si>
    <t>MFU1029</t>
  </si>
  <si>
    <t>695521117001</t>
  </si>
  <si>
    <t>450-65812-75</t>
  </si>
  <si>
    <t>MFU1030</t>
  </si>
  <si>
    <r>
      <t xml:space="preserve">Liqueur </t>
    </r>
    <r>
      <rPr>
        <i/>
        <sz val="11"/>
        <color theme="5" tint="-0.249977111117893"/>
        <rFont val="Calibri"/>
        <family val="2"/>
        <scheme val="minor"/>
      </rPr>
      <t>Orange XO</t>
    </r>
    <r>
      <rPr>
        <b/>
        <i/>
        <sz val="11"/>
        <color rgb="FFC00000"/>
        <rFont val="Calibri"/>
        <family val="2"/>
        <scheme val="minor"/>
      </rPr>
      <t xml:space="preserve"> **New Palletization**</t>
    </r>
  </si>
  <si>
    <t>450-65811-37</t>
  </si>
  <si>
    <r>
      <t xml:space="preserve">Liqueur </t>
    </r>
    <r>
      <rPr>
        <i/>
        <sz val="11"/>
        <color theme="5" tint="-0.249977111117893"/>
        <rFont val="Calibri"/>
        <family val="2"/>
        <scheme val="minor"/>
      </rPr>
      <t>Orange XO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**OOS DI**</t>
    </r>
  </si>
  <si>
    <t>MFU1165</t>
  </si>
  <si>
    <r>
      <t xml:space="preserve">Liqueur </t>
    </r>
    <r>
      <rPr>
        <i/>
        <sz val="11"/>
        <color theme="5" tint="0.39997558519241921"/>
        <rFont val="Calibri"/>
        <family val="2"/>
        <scheme val="minor"/>
      </rPr>
      <t>Peche</t>
    </r>
  </si>
  <si>
    <t>475-65819-70</t>
  </si>
  <si>
    <t>MFU1025</t>
  </si>
  <si>
    <t>475-65815-75</t>
  </si>
  <si>
    <t>MFU1026</t>
  </si>
  <si>
    <r>
      <t xml:space="preserve">Liqueur </t>
    </r>
    <r>
      <rPr>
        <i/>
        <sz val="11"/>
        <color theme="5" tint="0.39997558519241921"/>
        <rFont val="Calibri"/>
        <family val="2"/>
        <scheme val="minor"/>
      </rPr>
      <t>Peche</t>
    </r>
    <r>
      <rPr>
        <sz val="11"/>
        <color theme="1"/>
        <rFont val="Calibri"/>
        <family val="2"/>
        <scheme val="minor"/>
      </rPr>
      <t xml:space="preserve">  </t>
    </r>
    <r>
      <rPr>
        <b/>
        <i/>
        <sz val="11"/>
        <color rgb="FFC00000"/>
        <rFont val="Calibri"/>
        <family val="2"/>
        <scheme val="minor"/>
      </rPr>
      <t>**New Palletization**</t>
    </r>
  </si>
  <si>
    <t>475-65814-37</t>
  </si>
  <si>
    <r>
      <t xml:space="preserve">Liqueur </t>
    </r>
    <r>
      <rPr>
        <i/>
        <sz val="11"/>
        <color theme="5" tint="0.39997558519241921"/>
        <rFont val="Calibri"/>
        <family val="2"/>
        <scheme val="minor"/>
      </rPr>
      <t>Peche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**OOS DI**</t>
    </r>
  </si>
  <si>
    <t>MFU1166</t>
  </si>
  <si>
    <r>
      <t xml:space="preserve">Liqueur </t>
    </r>
    <r>
      <rPr>
        <i/>
        <sz val="11"/>
        <color rgb="FF92D050"/>
        <rFont val="Calibri"/>
        <family val="2"/>
        <scheme val="minor"/>
      </rPr>
      <t>Poire</t>
    </r>
  </si>
  <si>
    <t>465-65818-70</t>
  </si>
  <si>
    <t>MFU1027</t>
  </si>
  <si>
    <r>
      <t xml:space="preserve">Liqueur </t>
    </r>
    <r>
      <rPr>
        <i/>
        <sz val="11"/>
        <color rgb="FF92D050"/>
        <rFont val="Calibri"/>
        <family val="2"/>
        <scheme val="minor"/>
      </rPr>
      <t>Poire</t>
    </r>
    <r>
      <rPr>
        <sz val="11"/>
        <color theme="1"/>
        <rFont val="Calibri"/>
        <family val="2"/>
        <scheme val="minor"/>
      </rPr>
      <t xml:space="preserve">  </t>
    </r>
  </si>
  <si>
    <t>695521117711</t>
  </si>
  <si>
    <t>465-65817-75</t>
  </si>
  <si>
    <t>MFU1028</t>
  </si>
  <si>
    <r>
      <t xml:space="preserve">Liqueur </t>
    </r>
    <r>
      <rPr>
        <i/>
        <sz val="11"/>
        <color rgb="FF92D050"/>
        <rFont val="Calibri"/>
        <family val="2"/>
        <scheme val="minor"/>
      </rPr>
      <t>Poire</t>
    </r>
    <r>
      <rPr>
        <sz val="11"/>
        <color theme="1"/>
        <rFont val="Calibri"/>
        <family val="2"/>
        <scheme val="minor"/>
      </rPr>
      <t xml:space="preserve">  </t>
    </r>
    <r>
      <rPr>
        <b/>
        <i/>
        <sz val="11"/>
        <color rgb="FFC00000"/>
        <rFont val="Calibri"/>
        <family val="2"/>
        <scheme val="minor"/>
      </rPr>
      <t>**New Palletization**</t>
    </r>
  </si>
  <si>
    <t>695521117704</t>
  </si>
  <si>
    <t>465-65816-37</t>
  </si>
  <si>
    <r>
      <t xml:space="preserve">Liqueur </t>
    </r>
    <r>
      <rPr>
        <i/>
        <sz val="11"/>
        <color rgb="FF92D050"/>
        <rFont val="Calibri"/>
        <family val="2"/>
        <scheme val="minor"/>
      </rPr>
      <t>Poire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**OOS DI**</t>
    </r>
  </si>
  <si>
    <t>MFU1214</t>
  </si>
  <si>
    <t>Monymusk</t>
  </si>
  <si>
    <t>Rum Classic Gold</t>
  </si>
  <si>
    <t>avail. now</t>
  </si>
  <si>
    <t>11.43 x 7.62 x 9.31</t>
  </si>
  <si>
    <t>9.25 x 3.5 x 9.25</t>
  </si>
  <si>
    <t>305-45131-75</t>
  </si>
  <si>
    <t>MFU1215</t>
  </si>
  <si>
    <t>Rum Special Reserve</t>
  </si>
  <si>
    <t>avail now.</t>
  </si>
  <si>
    <t>305-45132-75</t>
  </si>
  <si>
    <t>MFU1216</t>
  </si>
  <si>
    <t>Rum White Overproof</t>
  </si>
  <si>
    <t>7.25 x 11.5 x 12.5</t>
  </si>
  <si>
    <t>11.5 x 2.75 x 11.5</t>
  </si>
  <si>
    <t>200-45130-10</t>
  </si>
  <si>
    <t>MFU1077</t>
  </si>
  <si>
    <t>Plantation</t>
  </si>
  <si>
    <r>
      <t xml:space="preserve">Rum Sea Series Guyana 2007 </t>
    </r>
    <r>
      <rPr>
        <b/>
        <i/>
        <sz val="11"/>
        <color rgb="FFC00000"/>
        <rFont val="Calibri"/>
        <family val="2"/>
        <scheme val="minor"/>
      </rPr>
      <t>(690 btls left DI only)</t>
    </r>
  </si>
  <si>
    <t>10.55 x 7.24 x 13.19</t>
  </si>
  <si>
    <t>3.35 x 3.35 x 13.78</t>
  </si>
  <si>
    <t>305-44189-75</t>
  </si>
  <si>
    <t>MFU1060</t>
  </si>
  <si>
    <r>
      <t>Rum Sea Series Jamaica 2007 (</t>
    </r>
    <r>
      <rPr>
        <b/>
        <i/>
        <sz val="11"/>
        <color rgb="FFC00000"/>
        <rFont val="Calibri"/>
        <family val="2"/>
        <scheme val="minor"/>
      </rPr>
      <t>112 btls NJ/OOS DI)</t>
    </r>
  </si>
  <si>
    <t>305-44174-75</t>
  </si>
  <si>
    <t>MFU1107</t>
  </si>
  <si>
    <r>
      <t xml:space="preserve">Rum Sea Series Venezuela 2010 </t>
    </r>
    <r>
      <rPr>
        <b/>
        <i/>
        <sz val="11"/>
        <color rgb="FFC00000"/>
        <rFont val="Calibri"/>
        <family val="2"/>
        <scheme val="minor"/>
      </rPr>
      <t>**Discontinued**</t>
    </r>
  </si>
  <si>
    <t>3.43 x 3.43 x 12.2</t>
  </si>
  <si>
    <t>305-45434-75</t>
  </si>
  <si>
    <t>MFU1035</t>
  </si>
  <si>
    <t>Rum XO 20th Anniversary VAP</t>
  </si>
  <si>
    <t>VAP 750</t>
  </si>
  <si>
    <t>21.3 x 10.2 x 12.2</t>
  </si>
  <si>
    <t>3.35 x 3.35 x 9.25</t>
  </si>
  <si>
    <t>MFU1043</t>
  </si>
  <si>
    <t>Rum 3 Stars</t>
  </si>
  <si>
    <t>2.76 x 2.76 x 12.01</t>
  </si>
  <si>
    <t>300-42396-75</t>
  </si>
  <si>
    <t>MFU1044</t>
  </si>
  <si>
    <t>11.41 x 7.79 x 12.99</t>
  </si>
  <si>
    <t>3.62 x 3.62 x 12.6</t>
  </si>
  <si>
    <t>300-42524-10</t>
  </si>
  <si>
    <t>MFU1045</t>
  </si>
  <si>
    <t>13.58 x 9.25 x 14.02</t>
  </si>
  <si>
    <t>4.33 x 4.33 x 13.77</t>
  </si>
  <si>
    <t>300-43858-17</t>
  </si>
  <si>
    <t>MFU1031</t>
  </si>
  <si>
    <t>Rum 5 Year</t>
  </si>
  <si>
    <t>11.93 x 7.95 x 10.63</t>
  </si>
  <si>
    <t>3.72 x 3.72 x 9.72</t>
  </si>
  <si>
    <t>305-42849-75</t>
  </si>
  <si>
    <t>MFU1032</t>
  </si>
  <si>
    <t>13.58 x 9.25 x 14.17</t>
  </si>
  <si>
    <t>4.25 x 4.25 x 13.46</t>
  </si>
  <si>
    <t>305-44193-75</t>
  </si>
  <si>
    <t>MFU1034</t>
  </si>
  <si>
    <t>Rum Isle of Fiji</t>
  </si>
  <si>
    <t>305-43849-75</t>
  </si>
  <si>
    <t>MFU1238 </t>
  </si>
  <si>
    <r>
      <rPr>
        <sz val="11"/>
        <color rgb="FF000000"/>
        <rFont val="Calibri"/>
        <family val="2"/>
        <scheme val="minor"/>
      </rPr>
      <t xml:space="preserve">Rum Land Series Panama 2010 </t>
    </r>
    <r>
      <rPr>
        <i/>
        <sz val="11"/>
        <color rgb="FFC00000"/>
        <rFont val="Calibri"/>
        <family val="2"/>
        <scheme val="minor"/>
      </rPr>
      <t>(Allocations in process)</t>
    </r>
  </si>
  <si>
    <t>305-45458-75</t>
  </si>
  <si>
    <t>MFU1042</t>
  </si>
  <si>
    <t>Rum O.F.T.D</t>
  </si>
  <si>
    <t>305-43533-10</t>
  </si>
  <si>
    <t>MFU1037</t>
  </si>
  <si>
    <t xml:space="preserve">Rum Original Dark </t>
  </si>
  <si>
    <t>305-42395-75</t>
  </si>
  <si>
    <t>MFU1038</t>
  </si>
  <si>
    <t>305-43600-10</t>
  </si>
  <si>
    <t>MFU1039</t>
  </si>
  <si>
    <t>305-43859-17</t>
  </si>
  <si>
    <t>MFU1040</t>
  </si>
  <si>
    <t>Rum Stiggins Fancy Pineapple</t>
  </si>
  <si>
    <t>404-76892-75</t>
  </si>
  <si>
    <t>MFU1033</t>
  </si>
  <si>
    <t>Rum Xaymaca</t>
  </si>
  <si>
    <t>305-43709-75</t>
  </si>
  <si>
    <t>MFU1036</t>
  </si>
  <si>
    <t>Rum XO 20th Anniversary</t>
  </si>
  <si>
    <t>10695521151200</t>
  </si>
  <si>
    <t>12.80 x 8.66 x 10.71</t>
  </si>
  <si>
    <t>3.95 x 3.95 x 9.45</t>
  </si>
  <si>
    <t>305-42851-75</t>
  </si>
  <si>
    <t>MFU1072</t>
  </si>
  <si>
    <t>12.68 x 9.45 x 9.61</t>
  </si>
  <si>
    <t>3.05 x 3.05 x7.57</t>
  </si>
  <si>
    <t>305-44125-37</t>
  </si>
  <si>
    <t>MFU1168</t>
  </si>
  <si>
    <t>15.75 x 5.43 x 14.8</t>
  </si>
  <si>
    <t>5.07 x 5.07 x 12.4</t>
  </si>
  <si>
    <t>MFU1104</t>
  </si>
  <si>
    <r>
      <t xml:space="preserve">Rum Sea Series Barbados 2013 </t>
    </r>
    <r>
      <rPr>
        <b/>
        <i/>
        <sz val="11"/>
        <color rgb="FFC00000"/>
        <rFont val="Calibri"/>
        <family val="2"/>
        <scheme val="minor"/>
      </rPr>
      <t>(302 btls left DI only)</t>
    </r>
  </si>
  <si>
    <t>305-45432-75</t>
  </si>
  <si>
    <t>MFU1071</t>
  </si>
  <si>
    <r>
      <t>Rum Sea Series Fiji Islands 2009 (</t>
    </r>
    <r>
      <rPr>
        <b/>
        <i/>
        <sz val="11"/>
        <color rgb="FFC00000"/>
        <rFont val="Calibri"/>
        <family val="2"/>
        <scheme val="minor"/>
      </rPr>
      <t>4 btls left DI only)</t>
    </r>
  </si>
  <si>
    <t>305-45428-75</t>
  </si>
  <si>
    <t>MFU1246</t>
  </si>
  <si>
    <t>Planteray</t>
  </si>
  <si>
    <t>TBD</t>
  </si>
  <si>
    <t>MFU1247</t>
  </si>
  <si>
    <t>MFU1248</t>
  </si>
  <si>
    <t>MFU1253</t>
  </si>
  <si>
    <t>MFU1254</t>
  </si>
  <si>
    <t>MFU1256</t>
  </si>
  <si>
    <t>MFU1257</t>
  </si>
  <si>
    <t>MFU1249</t>
  </si>
  <si>
    <t>MFU1250</t>
  </si>
  <si>
    <t>MFU1251</t>
  </si>
  <si>
    <t>MFU1252</t>
  </si>
  <si>
    <t>Pending</t>
  </si>
  <si>
    <t>MFU1266</t>
  </si>
  <si>
    <r>
      <t xml:space="preserve">Rum Stiggins Fancy Pineapple </t>
    </r>
    <r>
      <rPr>
        <b/>
        <i/>
        <sz val="11"/>
        <color rgb="FFC00000"/>
        <rFont val="Calibri"/>
        <family val="2"/>
        <scheme val="minor"/>
      </rPr>
      <t>**New Size**</t>
    </r>
  </si>
  <si>
    <t>404-66496-75</t>
  </si>
  <si>
    <t>MFU1258</t>
  </si>
  <si>
    <t>Rum Cut &amp; Dry Coconut</t>
  </si>
  <si>
    <t>10.56 x 8.58 x 10.61</t>
  </si>
  <si>
    <t>3.35 x 3.35 x 12.13</t>
  </si>
  <si>
    <t>MFU1255</t>
  </si>
  <si>
    <t>MFU1259</t>
  </si>
  <si>
    <t>MFU1260</t>
  </si>
  <si>
    <t>MFU1261</t>
  </si>
  <si>
    <t>MFU1262</t>
  </si>
  <si>
    <t>Rum Land Series Belize 2008</t>
  </si>
  <si>
    <t>305-45460-75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</si>
</sst>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3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i/>
      <sz val="11"/>
      <color theme="7" tint="-0.249977111117893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5"/>
      <name val="Calibri"/>
      <family val="2"/>
      <scheme val="minor"/>
    </font>
    <font>
      <i/>
      <sz val="11"/>
      <color theme="9"/>
      <name val="Calibri"/>
      <family val="2"/>
      <scheme val="minor"/>
    </font>
    <font>
      <i/>
      <sz val="11"/>
      <color rgb="FFFF0066"/>
      <name val="Calibri"/>
      <family val="2"/>
      <scheme val="minor"/>
    </font>
    <font>
      <i/>
      <sz val="11"/>
      <color rgb="FF660066"/>
      <name val="Calibri"/>
      <family val="2"/>
      <scheme val="minor"/>
    </font>
    <font>
      <i/>
      <sz val="11"/>
      <color theme="5" tint="0.39997558519241921"/>
      <name val="Calibri"/>
      <family val="2"/>
      <scheme val="minor"/>
    </font>
    <font>
      <i/>
      <sz val="11"/>
      <color rgb="FF92D05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rgb="FF282929"/>
      <name val="Calibri"/>
      <family val="2"/>
      <scheme val="minor"/>
    </font>
    <font>
      <i/>
      <sz val="11"/>
      <color rgb="FFC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5" tint="-0.249977111117893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7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375623"/>
      <name val="Calibri"/>
      <family val="2"/>
      <scheme val="minor"/>
    </font>
    <font>
      <i/>
      <sz val="11"/>
      <color rgb="FF70AD47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horizontal="left"/>
    </xf>
    <xf numFmtId="164" fontId="6" fillId="0" borderId="1" xfId="0" applyNumberFormat="1" applyFont="1" applyBorder="1" applyAlignment="1">
      <alignment horizontal="left"/>
    </xf>
    <xf numFmtId="1" fontId="6" fillId="0" borderId="0" xfId="0" applyNumberFormat="1" applyFont="1" applyAlignment="1">
      <alignment horizontal="left"/>
    </xf>
    <xf numFmtId="1" fontId="6" fillId="7" borderId="1" xfId="0" applyNumberFormat="1" applyFont="1" applyFill="1" applyBorder="1" applyAlignment="1">
      <alignment horizontal="left"/>
    </xf>
    <xf numFmtId="1" fontId="6" fillId="8" borderId="1" xfId="0" applyNumberFormat="1" applyFont="1" applyFill="1" applyBorder="1" applyAlignment="1">
      <alignment horizontal="left"/>
    </xf>
    <xf numFmtId="1" fontId="6" fillId="9" borderId="1" xfId="0" applyNumberFormat="1" applyFont="1" applyFill="1" applyBorder="1" applyAlignment="1">
      <alignment horizontal="left"/>
    </xf>
    <xf numFmtId="1" fontId="6" fillId="6" borderId="1" xfId="0" applyNumberFormat="1" applyFont="1" applyFill="1" applyBorder="1" applyAlignment="1">
      <alignment horizontal="left"/>
    </xf>
    <xf numFmtId="1" fontId="13" fillId="10" borderId="1" xfId="0" applyNumberFormat="1" applyFont="1" applyFill="1" applyBorder="1" applyAlignment="1">
      <alignment horizontal="left"/>
    </xf>
    <xf numFmtId="1" fontId="6" fillId="5" borderId="1" xfId="0" applyNumberFormat="1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165" fontId="15" fillId="0" borderId="1" xfId="0" applyNumberFormat="1" applyFont="1" applyBorder="1" applyAlignment="1">
      <alignment horizontal="left"/>
    </xf>
    <xf numFmtId="0" fontId="16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64" fontId="16" fillId="5" borderId="1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65" fontId="19" fillId="0" borderId="1" xfId="0" applyNumberFormat="1" applyFont="1" applyBorder="1" applyAlignment="1">
      <alignment horizontal="left"/>
    </xf>
    <xf numFmtId="0" fontId="16" fillId="2" borderId="1" xfId="0" applyFont="1" applyFill="1" applyBorder="1" applyAlignment="1">
      <alignment horizontal="left" vertical="center" wrapText="1"/>
    </xf>
    <xf numFmtId="165" fontId="16" fillId="3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/>
    </xf>
    <xf numFmtId="1" fontId="6" fillId="11" borderId="1" xfId="0" applyNumberFormat="1" applyFont="1" applyFill="1" applyBorder="1" applyAlignment="1">
      <alignment horizontal="left"/>
    </xf>
    <xf numFmtId="1" fontId="6" fillId="12" borderId="1" xfId="0" applyNumberFormat="1" applyFont="1" applyFill="1" applyBorder="1" applyAlignment="1">
      <alignment horizontal="left"/>
    </xf>
    <xf numFmtId="165" fontId="16" fillId="4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left"/>
    </xf>
    <xf numFmtId="1" fontId="1" fillId="0" borderId="1" xfId="1" applyNumberFormat="1" applyBorder="1" applyAlignment="1">
      <alignment horizontal="left"/>
    </xf>
    <xf numFmtId="1" fontId="1" fillId="0" borderId="1" xfId="1" applyNumberFormat="1" applyFill="1" applyBorder="1" applyAlignment="1">
      <alignment horizontal="left"/>
    </xf>
    <xf numFmtId="2" fontId="0" fillId="0" borderId="1" xfId="0" applyNumberFormat="1" applyBorder="1" applyAlignment="1">
      <alignment horizontal="left"/>
    </xf>
    <xf numFmtId="1" fontId="0" fillId="13" borderId="1" xfId="0" applyNumberFormat="1" applyFill="1" applyBorder="1" applyAlignment="1">
      <alignment horizontal="left"/>
    </xf>
    <xf numFmtId="165" fontId="0" fillId="0" borderId="0" xfId="0" applyNumberFormat="1" applyAlignment="1">
      <alignment horizontal="left"/>
    </xf>
    <xf numFmtId="165" fontId="0" fillId="14" borderId="1" xfId="0" applyNumberFormat="1" applyFill="1" applyBorder="1" applyAlignment="1">
      <alignment horizontal="left"/>
    </xf>
    <xf numFmtId="165" fontId="6" fillId="0" borderId="1" xfId="0" applyNumberFormat="1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1" fontId="0" fillId="0" borderId="1" xfId="0" quotePrefix="1" applyNumberFormat="1" applyBorder="1" applyAlignment="1">
      <alignment horizontal="left"/>
    </xf>
    <xf numFmtId="164" fontId="0" fillId="0" borderId="1" xfId="0" quotePrefix="1" applyNumberFormat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0" fontId="0" fillId="15" borderId="1" xfId="0" applyFill="1" applyBorder="1" applyAlignment="1">
      <alignment horizontal="left"/>
    </xf>
    <xf numFmtId="1" fontId="26" fillId="0" borderId="0" xfId="0" applyNumberFormat="1" applyFont="1" applyAlignment="1">
      <alignment horizontal="center" vertical="center"/>
    </xf>
    <xf numFmtId="0" fontId="27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27" fillId="13" borderId="1" xfId="0" applyFont="1" applyFill="1" applyBorder="1" applyAlignment="1">
      <alignment horizontal="left"/>
    </xf>
    <xf numFmtId="0" fontId="30" fillId="0" borderId="1" xfId="0" applyFont="1" applyBorder="1" applyAlignment="1">
      <alignment horizontal="left"/>
    </xf>
    <xf numFmtId="1" fontId="13" fillId="16" borderId="1" xfId="0" applyNumberFormat="1" applyFont="1" applyFill="1" applyBorder="1" applyAlignment="1">
      <alignment horizontal="left"/>
    </xf>
    <xf numFmtId="0" fontId="1" fillId="0" borderId="1" xfId="1" applyBorder="1" applyAlignment="1">
      <alignment horizontal="left"/>
    </xf>
    <xf numFmtId="0" fontId="31" fillId="0" borderId="1" xfId="1" applyFont="1" applyBorder="1" applyAlignment="1">
      <alignment horizontal="left"/>
    </xf>
    <xf numFmtId="0" fontId="1" fillId="0" borderId="1" xfId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6600"/>
      <color rgb="FFCC3300"/>
      <color rgb="FFFFCCCC"/>
      <color rgb="FFFF7C80"/>
      <color rgb="FFFF3300"/>
      <color rgb="FF33CCCC"/>
      <color rgb="FFFF00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tbonline.gov/colasonline/viewColaDetails.do?action=publicFormDisplay&amp;ttbid=23285001000161" TargetMode="External"/><Relationship Id="rId21" Type="http://schemas.openxmlformats.org/officeDocument/2006/relationships/hyperlink" Target="https://ttbonline.gov/colasonline/viewColaDetails.do?action=publicDisplaySearchBasic&amp;ttbid=22101001000531" TargetMode="External"/><Relationship Id="rId42" Type="http://schemas.openxmlformats.org/officeDocument/2006/relationships/hyperlink" Target="https://s3.amazonaws.com/shipcompliant.public/62424f4e-880d-4e6c-b30e-0f47a9a1707c.pdf" TargetMode="External"/><Relationship Id="rId63" Type="http://schemas.openxmlformats.org/officeDocument/2006/relationships/hyperlink" Target="https://s3.amazonaws.com/shipcompliant.public/90b122dd-6821-420e-9bac-58d33bb4d9ec.pdf" TargetMode="External"/><Relationship Id="rId84" Type="http://schemas.openxmlformats.org/officeDocument/2006/relationships/hyperlink" Target="../../../../../../../creation/Other%20brands/Forms/AllItems.aspx?id=%2Fsites%2Fcreation%2FOther%20brands%2FMathilde%20Liqueurs%2FFramboise%20%28Raspberry%29%2F700ml%20%28USA%29%2FBarcode%2FCAB2022%2D082%2Epdf&amp;viewid=d002cd3a%2D2154%2D4d43%2D8fbc%2D7de5c5c36ed3&amp;parent=%2Fsites%2Fcreation%2FOther%20brands%2FMathilde%20Liqueurs%2FFramboise%20%28Raspberry%29%2F700ml%20%28USA%29%2FBarcode" TargetMode="External"/><Relationship Id="rId138" Type="http://schemas.openxmlformats.org/officeDocument/2006/relationships/hyperlink" Target="../../../../../../../../:i:/r/sites/creation/Butterfly%20project/XO%2020th%20Anniversary/750ml%20(USA)/Visuals/Mockup/Planteray_XO20TH_750ml_USA_Mockup-front.png?csf=1&amp;web=1&amp;e=CWCfYA" TargetMode="External"/><Relationship Id="rId107" Type="http://schemas.openxmlformats.org/officeDocument/2006/relationships/hyperlink" Target="../../../../../../:b:/r/sites/creation/Butterfly%20project/XO%2020th%20Anniversary/750ml%20(USA)/Barcode/CAB2023-157.pdf?csf=1&amp;web=1&amp;e=BfWOTb" TargetMode="External"/><Relationship Id="rId11" Type="http://schemas.openxmlformats.org/officeDocument/2006/relationships/hyperlink" Target="https://s3.amazonaws.com/shipcompliant.public/90b122dd-6821-420e-9bac-58d33bb4d9ec.pdf" TargetMode="External"/><Relationship Id="rId32" Type="http://schemas.openxmlformats.org/officeDocument/2006/relationships/hyperlink" Target="https://s3.amazonaws.com/shipcompliant.public/4a8071cb-ad6a-44e5-bfa8-58d276e4b7ae.pdf" TargetMode="External"/><Relationship Id="rId37" Type="http://schemas.openxmlformats.org/officeDocument/2006/relationships/hyperlink" Target="https://s3.amazonaws.com/shipcompliant.public/bdc489fb-2dea-4901-8bcb-dc08f726e311.pdf" TargetMode="External"/><Relationship Id="rId53" Type="http://schemas.openxmlformats.org/officeDocument/2006/relationships/hyperlink" Target="https://s3.amazonaws.com/shipcompliant.public/5316d1a0-d5f0-437f-bd79-823d3246db4e.pdf" TargetMode="External"/><Relationship Id="rId58" Type="http://schemas.openxmlformats.org/officeDocument/2006/relationships/hyperlink" Target="https://s3.amazonaws.com/shipcompliant.public/f9c9c40c-9081-4f13-8351-6d000665a19f.pdf" TargetMode="External"/><Relationship Id="rId74" Type="http://schemas.openxmlformats.org/officeDocument/2006/relationships/hyperlink" Target="../../../../../../../creation/Plantation%20Rum/Forms/AllItems.aspx?id=%2Fsites%2Fcreation%2FPlantation%20Rum%2FStiggins%20Pineapple%2F750ml%20%28USA%29%2FBarcode%2FCAB2022%2D052%2Epdf&amp;viewid=2d7850e2%2Da911%2D4898%2D93e5%2Da5defe8a9ffc&amp;parent=%2Fsites%2Fcreation%2FPlantation%20Rum%2FStiggins%20Pineapple%2F750ml%20%28USA%29%2FBarcode" TargetMode="External"/><Relationship Id="rId79" Type="http://schemas.openxmlformats.org/officeDocument/2006/relationships/hyperlink" Target="../../../../../../../creation/Ferrand%20Cognac/Forms/AllItems.aspx?id=%2Fsites%2Fcreation%2FFerrand%20Cognac%2FL%C3%A9gendaire%2F750ml%20%28USA%29%2FBarcode%2FCB%20LEGEND%20750ml%2Epdf&amp;viewid=dcadf3ee%2Db772%2D4a29%2D87fa%2Dd7648bc4ebdf&amp;parent=%2Fsites%2Fcreation%2FFerrand%20Cognac%2FL%C3%A9gendaire%2F750ml%20%28USA%29%2FBarcode" TargetMode="External"/><Relationship Id="rId102" Type="http://schemas.openxmlformats.org/officeDocument/2006/relationships/hyperlink" Target="../../../../../../:b:/r/sites/creation/Butterfly%20project/Original%20Dark/1L%20(USA)/Barcode/CAB2023-148.pdf?csf=1&amp;web=1&amp;e=Ecz8tr" TargetMode="External"/><Relationship Id="rId123" Type="http://schemas.openxmlformats.org/officeDocument/2006/relationships/hyperlink" Target="https://ttbonline.gov/colasonline/viewColaDetails.do?action=publicFormDisplay&amp;ttbid=23285001000175" TargetMode="External"/><Relationship Id="rId128" Type="http://schemas.openxmlformats.org/officeDocument/2006/relationships/hyperlink" Target="../../../../../../../../:b:/r/sites/creation/Butterfly%20project/XO%2020th%20Anniversary/1L75%20(USA)/Barcode/CAB2023-159.pdf?csf=1&amp;web=1&amp;e=jfnIUk" TargetMode="External"/><Relationship Id="rId5" Type="http://schemas.openxmlformats.org/officeDocument/2006/relationships/hyperlink" Target="https://s3.amazonaws.com/shipcompliant.public/5316d1a0-d5f0-437f-bd79-823d3246db4e.pdf" TargetMode="External"/><Relationship Id="rId90" Type="http://schemas.openxmlformats.org/officeDocument/2006/relationships/hyperlink" Target="https://s3.amazonaws.com/shipcompliant.public/a8f84fd6-6fbe-40f8-8746-52111c86e4d0.pdf" TargetMode="External"/><Relationship Id="rId95" Type="http://schemas.openxmlformats.org/officeDocument/2006/relationships/hyperlink" Target="../../../../../../:b:/r/sites/creation/Butterfly%20project/3%20Stars/750ml%20(USA)/Barcode/CAB2023-144.pdf?csf=1&amp;web=1&amp;e=cqLs2a" TargetMode="External"/><Relationship Id="rId22" Type="http://schemas.openxmlformats.org/officeDocument/2006/relationships/hyperlink" Target="https://ttbonline.gov/colasonline/viewColaDetails.do?action=publicDisplaySearchBasic&amp;ttbid=22101001000531" TargetMode="External"/><Relationship Id="rId27" Type="http://schemas.openxmlformats.org/officeDocument/2006/relationships/hyperlink" Target="https://ttbonline.gov/colasonline/viewColaDetails.do?action=publicDisplaySearchAdvanced&amp;ttbid=22138001000229" TargetMode="External"/><Relationship Id="rId43" Type="http://schemas.openxmlformats.org/officeDocument/2006/relationships/hyperlink" Target="https://s3.amazonaws.com/shipcompliant.public/62424f4e-880d-4e6c-b30e-0f47a9a1707c.pdf" TargetMode="External"/><Relationship Id="rId48" Type="http://schemas.openxmlformats.org/officeDocument/2006/relationships/hyperlink" Target="https://s3.amazonaws.com/shipcompliant.public/8416552c-f539-4d77-b82f-e257d2fe24af.pdf" TargetMode="External"/><Relationship Id="rId64" Type="http://schemas.openxmlformats.org/officeDocument/2006/relationships/hyperlink" Target="https://s3.amazonaws.com/shipcompliant.public/aa61bfdc-1751-4380-a3e3-f28448c87b73.pdf" TargetMode="External"/><Relationship Id="rId69" Type="http://schemas.openxmlformats.org/officeDocument/2006/relationships/hyperlink" Target="https://s3.amazonaws.com/shipcompliant.public/abb104da-116c-49ee-8daa-97c9146802c4.pdf" TargetMode="External"/><Relationship Id="rId113" Type="http://schemas.openxmlformats.org/officeDocument/2006/relationships/hyperlink" Target="https://ttbonline.gov/colasonline/viewColaDetails.do?action=publicFormDisplay&amp;ttbid=23285001000157" TargetMode="External"/><Relationship Id="rId118" Type="http://schemas.openxmlformats.org/officeDocument/2006/relationships/hyperlink" Target="https://ttbonline.gov/colasonline/viewColaDetails.do?action=publicFormDisplay&amp;ttbid=23285001000164" TargetMode="External"/><Relationship Id="rId134" Type="http://schemas.openxmlformats.org/officeDocument/2006/relationships/hyperlink" Target="../../../../../../../../:i:/r/sites/creation/Butterfly%20project/OFTD/1L%20(USA)/Visuals/Mockup/Planteray_OFTD_1L_USA_Mockup.png?csf=1&amp;web=1&amp;e=chCsiu" TargetMode="External"/><Relationship Id="rId139" Type="http://schemas.openxmlformats.org/officeDocument/2006/relationships/hyperlink" Target="../../../../../../../../:i:/r/sites/creation/Butterfly%20project/XO%2020th%20Anniversary/1L75%20(USA)/Visuals/Mockup/Planteray_XO-20thAnniv_1L75_USA_Mockup.png?csf=1&amp;web=1&amp;e=lOGoSU" TargetMode="External"/><Relationship Id="rId80" Type="http://schemas.openxmlformats.org/officeDocument/2006/relationships/hyperlink" Target="../../../../../../../creation/Ferrand%20Cognac/Forms/AllItems.aspx?id=%2Fsites%2Fcreation%2FFerrand%20Cognac%2F10%20G%C3%A9n%C3%A9rations%2FClassic%2F750ml%20%28USA%29%2FBarcode%2FCAB2022%2D057%2Epdf&amp;viewid=dcadf3ee%2Db772%2D4a29%2D87fa%2Dd7648bc4ebdf&amp;parent=%2Fsites%2Fcreation%2FFerrand%20Cognac%2F10%20G%C3%A9n%C3%A9rations%2FClassic%2F750ml%20%28USA%29%2FBarcode" TargetMode="External"/><Relationship Id="rId85" Type="http://schemas.openxmlformats.org/officeDocument/2006/relationships/hyperlink" Target="../../../../../../../creation/Other%20brands/Forms/AllItems.aspx?id=%2Fsites%2Fcreation%2FOther%20brands%2FMathilde%20Liqueurs%2FOrange%20XO%20%28XO%20Orange%29%2F700ml%20%28USA%29%2FBarcode%2FCAB2022%2D081%2Epdf&amp;viewid=d002cd3a%2D2154%2D4d43%2D8fbc%2D7de5c5c36ed3&amp;parent=%2Fsites%2Fcreation%2FOther%20brands%2FMathilde%20Liqueurs%2FOrange%20XO%20%28XO%20Orange%29%2F700ml%20%28USA%29%2FBarcode" TargetMode="External"/><Relationship Id="rId12" Type="http://schemas.openxmlformats.org/officeDocument/2006/relationships/hyperlink" Target="https://s3.amazonaws.com/shipcompliant.public/a70fc7f4-c6b1-4784-95c8-9d1bbda09cc8.pdf" TargetMode="External"/><Relationship Id="rId17" Type="http://schemas.openxmlformats.org/officeDocument/2006/relationships/hyperlink" Target="https://s3.amazonaws.com/shipcompliant.public/0dcd4559-1e6a-4ae9-8b19-0c963bff4f3a.pdf" TargetMode="External"/><Relationship Id="rId33" Type="http://schemas.openxmlformats.org/officeDocument/2006/relationships/hyperlink" Target="https://s3.amazonaws.com/shipcompliant.public/bdc489fb-2dea-4901-8bcb-dc08f726e311.pdf" TargetMode="External"/><Relationship Id="rId38" Type="http://schemas.openxmlformats.org/officeDocument/2006/relationships/hyperlink" Target="https://s3.amazonaws.com/shipcompliant.public/7a4891f1-8b2a-4bab-a708-cb958ffae0af.pdf" TargetMode="External"/><Relationship Id="rId59" Type="http://schemas.openxmlformats.org/officeDocument/2006/relationships/hyperlink" Target="https://s3.amazonaws.com/shipcompliant.public/13e7b577-4bd5-47c7-95a4-f9ccbaaf3107.pdf" TargetMode="External"/><Relationship Id="rId103" Type="http://schemas.openxmlformats.org/officeDocument/2006/relationships/hyperlink" Target="../../../../../../:b:/r/sites/creation/Butterfly%20project/Original%20Dark/1L75%20(USA)/Barcode/CAB2023-149.pdf?csf=1&amp;web=1&amp;e=9CnVMc" TargetMode="External"/><Relationship Id="rId108" Type="http://schemas.openxmlformats.org/officeDocument/2006/relationships/hyperlink" Target="../../../../../../:b:/r/sites/creation/Butterfly%20project/Cut%20%26%20Dry/700ml%20(USA)/Barcode/CAB2023-177.pdf?csf=1&amp;web=1&amp;e=qjRyrQ" TargetMode="External"/><Relationship Id="rId124" Type="http://schemas.openxmlformats.org/officeDocument/2006/relationships/hyperlink" Target="https://ttbonline.gov/colasonline/viewColaDetails.do?action=publicFormDisplay&amp;ttbid=23285001000175" TargetMode="External"/><Relationship Id="rId129" Type="http://schemas.openxmlformats.org/officeDocument/2006/relationships/hyperlink" Target="../../../../../../../../:b:/r/sites/creation/Butterfly%20project/Vintages/N%C2%B03%20-%20Terravera/N%C2%B04%20B%C3%A9lize%202008/750ml%20(USA)/Barcode/CAB2023-179.pdf?csf=1&amp;web=1&amp;e=XgP60S" TargetMode="External"/><Relationship Id="rId54" Type="http://schemas.openxmlformats.org/officeDocument/2006/relationships/hyperlink" Target="https://s3.amazonaws.com/shipcompliant.public/0f09c7d6-fea8-45e9-a0f5-5c840d9b6d5f.pdf" TargetMode="External"/><Relationship Id="rId70" Type="http://schemas.openxmlformats.org/officeDocument/2006/relationships/hyperlink" Target="../../../../../../../creation/Plantation%20Rum/Forms/AllItems.aspx?id=%2Fsites%2Fcreation%2FPlantation%20Rum%2F3%20Stars%2F750ml%20%28USA%29%2FBarcode%2FCAB2022%2D050%2Epdf&amp;viewid=2d7850e2%2Da911%2D4898%2D93e5%2Da5defe8a9ffc&amp;parent=%2Fsites%2Fcreation%2FPlantation%20Rum%2F3%20Stars%2F750ml%20%28USA%29%2FBarcode" TargetMode="External"/><Relationship Id="rId75" Type="http://schemas.openxmlformats.org/officeDocument/2006/relationships/hyperlink" Target="../../../../../../../creation/Canerock%20Spiced%20Rum/Forms/AllItems.aspx?id=%2Fsites%2Fcreation%2FCanerock%20Spiced%20Rum%2F700ml%20%28USA%29%2FBarcode%2FCAB2021%2D137%2Epdf&amp;viewid=4c832a53%2D6415%2D40bf%2D86dd%2D6c875abc59a7&amp;parent=%2Fsites%2Fcreation%2FCanerock%20Spiced%20Rum%2F700ml%20%28USA%29%2FBarcode" TargetMode="External"/><Relationship Id="rId91" Type="http://schemas.openxmlformats.org/officeDocument/2006/relationships/hyperlink" Target="https://s3.amazonaws.com/shipcompliant.public/f9218619-e711-4ba9-8614-789c5f0ef60f.pdf" TargetMode="External"/><Relationship Id="rId96" Type="http://schemas.openxmlformats.org/officeDocument/2006/relationships/hyperlink" Target="../../../../../../:b:/r/sites/creation/Butterfly%20project/3%20Stars/1L%20(USA)/Barcode/CAB2023-145.pdf?csf=1&amp;web=1&amp;e=vBwz5A" TargetMode="External"/><Relationship Id="rId140" Type="http://schemas.openxmlformats.org/officeDocument/2006/relationships/hyperlink" Target="../../../../../../../../:i:/r/sites/creation/Butterfly%20project/XO%2020th%20Anniversary/375ml%20(USA)/Visuals/Mockup/Planteray_XO-20thAnniv_375ml_USA_Mockup.png?csf=1&amp;web=1&amp;e=9UZv7K" TargetMode="External"/><Relationship Id="rId1" Type="http://schemas.openxmlformats.org/officeDocument/2006/relationships/hyperlink" Target="https://s3.amazonaws.com/shipcompliant.public/1bffd0af-4901-4f38-ae60-113fce012a6a.pdf" TargetMode="External"/><Relationship Id="rId6" Type="http://schemas.openxmlformats.org/officeDocument/2006/relationships/hyperlink" Target="https://s3.amazonaws.com/shipcompliant.public/0f09c7d6-fea8-45e9-a0f5-5c840d9b6d5f.pdf" TargetMode="External"/><Relationship Id="rId23" Type="http://schemas.openxmlformats.org/officeDocument/2006/relationships/hyperlink" Target="https://ttbonline.gov/colasonline/viewColaDetails.do?action=publicDisplaySearchAdvanced&amp;ttbid=22203001000919" TargetMode="External"/><Relationship Id="rId28" Type="http://schemas.openxmlformats.org/officeDocument/2006/relationships/hyperlink" Target="http://https/s3.amazonaws.com/shipcompliant.public/406f5d60-8e45-4071-82ab-3891369018f7.pdf" TargetMode="External"/><Relationship Id="rId49" Type="http://schemas.openxmlformats.org/officeDocument/2006/relationships/hyperlink" Target="https://s3.amazonaws.com/shipcompliant.public/7915e108-aeed-435a-884c-2d2a8ef9f26e.pdf" TargetMode="External"/><Relationship Id="rId114" Type="http://schemas.openxmlformats.org/officeDocument/2006/relationships/hyperlink" Target="https://ttbonline.gov/colasonline/viewColaDetails.do?action=publicFormDisplay&amp;ttbid=23285001000159" TargetMode="External"/><Relationship Id="rId119" Type="http://schemas.openxmlformats.org/officeDocument/2006/relationships/hyperlink" Target="https://ttbonline.gov/colasonline/viewColaDetails.do?action=publicFormDisplay&amp;ttbid=23285001000167" TargetMode="External"/><Relationship Id="rId44" Type="http://schemas.openxmlformats.org/officeDocument/2006/relationships/hyperlink" Target="https://s3.amazonaws.com/shipcompliant.public/62424f4e-880d-4e6c-b30e-0f47a9a1707c.pdf" TargetMode="External"/><Relationship Id="rId60" Type="http://schemas.openxmlformats.org/officeDocument/2006/relationships/hyperlink" Target="https://s3.amazonaws.com/shipcompliant.public/b136578f-81e8-41a3-8f97-062667ef11f7.pdf" TargetMode="External"/><Relationship Id="rId65" Type="http://schemas.openxmlformats.org/officeDocument/2006/relationships/hyperlink" Target="https://s3.amazonaws.com/shipcompliant.public/fcf15c7e-1e71-4929-ae60-8f97d1734ab8.pdf" TargetMode="External"/><Relationship Id="rId81" Type="http://schemas.openxmlformats.org/officeDocument/2006/relationships/hyperlink" Target="../../../../../../../creation/Ferrand%20Cognac/Forms/AllItems.aspx?id=%2Fsites%2Fcreation%2FFerrand%20Cognac%2F10%20G%C3%A9n%C3%A9rations%2FChinese%20Edition%2F2023%20%2D%20Rabbit%2F750ml%20%28USA%29%2FBarcode%2FCAB2022%2D014%2Epdf&amp;viewid=dcadf3ee%2Db772%2D4a29%2D87fa%2Dd7648bc4ebdf&amp;parent=%2Fsites%2Fcreation%2FFerrand%20Cognac%2F10%20G%C3%A9n%C3%A9rations%2FChinese%20Edition%2F2023%20%2D%20Rabbit%2F750ml%20%28USA%29%2FBarcode" TargetMode="External"/><Relationship Id="rId86" Type="http://schemas.openxmlformats.org/officeDocument/2006/relationships/hyperlink" Target="../../../../../../../creation/Other%20brands/Forms/AllItems.aspx?id=%2Fsites%2Fcreation%2FOther%20brands%2FMathilde%20Liqueurs%2FP%C3%AAche%20%28Peach%29%2F700ml%20%28USA%29%2FBarcode%2FCAB2022%2D080%2Epdf&amp;viewid=d002cd3a%2D2154%2D4d43%2D8fbc%2D7de5c5c36ed3&amp;parent=%2Fsites%2Fcreation%2FOther%20brands%2FMathilde%20Liqueurs%2FP%C3%AAche%20%28Peach%29%2F700ml%20%28USA%29%2FBarcode" TargetMode="External"/><Relationship Id="rId130" Type="http://schemas.openxmlformats.org/officeDocument/2006/relationships/hyperlink" Target="../../../../../../../../:i:/r/sites/creation/Butterfly%20project/Cut%20%26%20Dry/700ml%20(USA)/Visuals/Mockup/High-res/Planteray_Cut-and-Dry_700ml_USA_Mockup.png?csf=1&amp;web=1&amp;e=me8uZ8" TargetMode="External"/><Relationship Id="rId135" Type="http://schemas.openxmlformats.org/officeDocument/2006/relationships/hyperlink" Target="../../../../../../../../:i:/r/sites/creation/Butterfly%20project/Original%20Dark/750ml%20(USA)/Visuals/Mockup/Planteray_OriginalDark_750ml_USA_Mockup.png?csf=1&amp;web=1&amp;e=nPS73U" TargetMode="External"/><Relationship Id="rId13" Type="http://schemas.openxmlformats.org/officeDocument/2006/relationships/hyperlink" Target="https://s3.amazonaws.com/shipcompliant.public/0161679b-cd49-4efd-8137-56ec8ad9b7cb.pdf" TargetMode="External"/><Relationship Id="rId18" Type="http://schemas.openxmlformats.org/officeDocument/2006/relationships/hyperlink" Target="https://s3.amazonaws.com/shipcompliant.public/1f30df44-ba36-4ddf-9f65-d001d4107e56.pdf" TargetMode="External"/><Relationship Id="rId39" Type="http://schemas.openxmlformats.org/officeDocument/2006/relationships/hyperlink" Target="https://s3.amazonaws.com/shipcompliant.public/7a4891f1-8b2a-4bab-a708-cb958ffae0af.pdf" TargetMode="External"/><Relationship Id="rId109" Type="http://schemas.openxmlformats.org/officeDocument/2006/relationships/hyperlink" Target="https://ttbonline.gov/colasonline/viewColaDetails.do?action=publicFormDisplay&amp;ttbid=23285001000157" TargetMode="External"/><Relationship Id="rId34" Type="http://schemas.openxmlformats.org/officeDocument/2006/relationships/hyperlink" Target="https://s3.amazonaws.com/shipcompliant.public/bdc489fb-2dea-4901-8bcb-dc08f726e311.pdf" TargetMode="External"/><Relationship Id="rId50" Type="http://schemas.openxmlformats.org/officeDocument/2006/relationships/hyperlink" Target="https://s3.amazonaws.com/shipcompliant.public/6db380de-72dc-40d9-b7e6-df685c08078f.pdf" TargetMode="External"/><Relationship Id="rId55" Type="http://schemas.openxmlformats.org/officeDocument/2006/relationships/hyperlink" Target="https://s3.amazonaws.com/shipcompliant.public/90b122dd-6821-420e-9bac-58d33bb4d9ec.pdf" TargetMode="External"/><Relationship Id="rId76" Type="http://schemas.openxmlformats.org/officeDocument/2006/relationships/hyperlink" Target="../../../../../../../creation/Ferrand%20Cognac/Forms/AllItems.aspx?id=%2Fsites%2Fcreation%2FFerrand%20Cognac%2FDry%20Cura%C3%A7ao%2FClassic%2F750ml%20%28USA%29%2FBarcode%2FCAB2022%2D011%2Epdf&amp;viewid=dcadf3ee%2Db772%2D4a29%2D87fa%2Dd7648bc4ebdf&amp;parent=%2Fsites%2Fcreation%2FFerrand%20Cognac%2FDry%20Cura%C3%A7ao%2FClassic%2F750ml%20%28USA%29%2FBarcode" TargetMode="External"/><Relationship Id="rId97" Type="http://schemas.openxmlformats.org/officeDocument/2006/relationships/hyperlink" Target="../../../../../../:b:/r/sites/creation/Butterfly%20project/3%20Stars/1L75%20(USA)/Barcode/CAB2023-146.pdf?csf=1&amp;web=1&amp;e=XyepFp" TargetMode="External"/><Relationship Id="rId104" Type="http://schemas.openxmlformats.org/officeDocument/2006/relationships/hyperlink" Target="../../../../../../:b:/r/sites/creation/Butterfly%20project/Original%20Dark/750ml%20(USA)/Barcode/CAB2023-147.pdf?csf=1&amp;web=1&amp;e=KQ3Tcy" TargetMode="External"/><Relationship Id="rId120" Type="http://schemas.openxmlformats.org/officeDocument/2006/relationships/hyperlink" Target="https://ttbonline.gov/colasonline/viewColaDetails.do?action=publicFormDisplay&amp;ttbid=23285001000172" TargetMode="External"/><Relationship Id="rId125" Type="http://schemas.openxmlformats.org/officeDocument/2006/relationships/hyperlink" Target="https://ttbonline.gov/colasonline/viewColaDetails.do?action=publicFormDisplay&amp;ttbid=23285001000175" TargetMode="External"/><Relationship Id="rId141" Type="http://schemas.openxmlformats.org/officeDocument/2006/relationships/printerSettings" Target="../printerSettings/printerSettings1.bin"/><Relationship Id="rId7" Type="http://schemas.openxmlformats.org/officeDocument/2006/relationships/hyperlink" Target="https://s3.amazonaws.com/shipcompliant.public/0f09c7d6-fea8-45e9-a0f5-5c840d9b6d5f.pdf" TargetMode="External"/><Relationship Id="rId71" Type="http://schemas.openxmlformats.org/officeDocument/2006/relationships/hyperlink" Target="../../../../../../../creation/Plantation%20Rum/Forms/AllItems.aspx?id=%2Fsites%2Fcreation%2FPlantation%20Rum%2F3%20Stars%2F1L%20%28USA%29%2FBarcode%2FCAB2023%2D038%2Epdf&amp;viewid=2d7850e2%2Da911%2D4898%2D93e5%2Da5defe8a9ffc&amp;parent=%2Fsites%2Fcreation%2FPlantation%20Rum%2F3%20Stars%2F1L%20%28USA%29%2FBarcode" TargetMode="External"/><Relationship Id="rId92" Type="http://schemas.openxmlformats.org/officeDocument/2006/relationships/hyperlink" Target="https://s3.amazonaws.com/shipcompliant.public/f456a54e-78cb-426d-b011-49c2a9713191.pdf" TargetMode="External"/><Relationship Id="rId2" Type="http://schemas.openxmlformats.org/officeDocument/2006/relationships/hyperlink" Target="https://s3.amazonaws.com/shipcompliant.public/b136578f-81e8-41a3-8f97-062667ef11f7.pdf" TargetMode="External"/><Relationship Id="rId29" Type="http://schemas.openxmlformats.org/officeDocument/2006/relationships/hyperlink" Target="https://s3.amazonaws.com/shipcompliant.public/2e514f22-f51a-43f5-8b41-7050cf0a734b.pdf" TargetMode="External"/><Relationship Id="rId24" Type="http://schemas.openxmlformats.org/officeDocument/2006/relationships/hyperlink" Target="https://ttbonline.gov/colasonline/viewColaDetails.do?action=publicDisplaySearchAdvanced&amp;ttbid=22173001000557" TargetMode="External"/><Relationship Id="rId40" Type="http://schemas.openxmlformats.org/officeDocument/2006/relationships/hyperlink" Target="https://s3.amazonaws.com/shipcompliant.public/53361699-5164-4a7e-b415-d7907fa09d36.pdf" TargetMode="External"/><Relationship Id="rId45" Type="http://schemas.openxmlformats.org/officeDocument/2006/relationships/hyperlink" Target="https://s3.amazonaws.com/shipcompliant.public/1a4bc07f-d719-48d1-9236-daea31038c41.pdf" TargetMode="External"/><Relationship Id="rId66" Type="http://schemas.openxmlformats.org/officeDocument/2006/relationships/hyperlink" Target="https://s3.amazonaws.com/shipcompliant.public/a19849f4-c1fc-444e-ab64-f1a6e6105240.pdf" TargetMode="External"/><Relationship Id="rId87" Type="http://schemas.openxmlformats.org/officeDocument/2006/relationships/hyperlink" Target="../../../../../../../creation/Other%20brands/Forms/AllItems.aspx?id=%2Fsites%2Fcreation%2FOther%20brands%2FMathilde%20Liqueurs%2FPoire%20%28Pear%29%2F700ml%20%28USA%29%2FBarcode%2FCAB2022%2D079%2Epdf&amp;viewid=d002cd3a%2D2154%2D4d43%2D8fbc%2D7de5c5c36ed3&amp;parent=%2Fsites%2Fcreation%2FOther%20brands%2FMathilde%20Liqueurs%2FPoire%20%28Pear%29%2F700ml%20%28USA%29%2FBarcode" TargetMode="External"/><Relationship Id="rId110" Type="http://schemas.openxmlformats.org/officeDocument/2006/relationships/hyperlink" Target="https://ttbonline.gov/colasonline/viewColaDetails.do?action=publicFormDisplay&amp;ttbid=23285001000158" TargetMode="External"/><Relationship Id="rId115" Type="http://schemas.openxmlformats.org/officeDocument/2006/relationships/hyperlink" Target="https://ttbonline.gov/colasonline/viewColaDetails.do?action=publicFormDisplay&amp;ttbid=23285001000161" TargetMode="External"/><Relationship Id="rId131" Type="http://schemas.openxmlformats.org/officeDocument/2006/relationships/hyperlink" Target="../../../../../../../../:i:/r/sites/creation/Butterfly%20project/3%20Stars/750ml%20(USA)/Visuals/Mockup/Planteray_3Stars_750ml_USA_Mockup.png?csf=1&amp;web=1&amp;e=aobN4g" TargetMode="External"/><Relationship Id="rId136" Type="http://schemas.openxmlformats.org/officeDocument/2006/relationships/hyperlink" Target="../../../../../../../../:i:/r/sites/creation/Butterfly%20project/Stiggins%20Pineapple/750ml%20(USA)/Visuals/Mockup/Planteray_Stiggins_750ml_USA_Mockup.png?csf=1&amp;web=1&amp;e=6Jysj5" TargetMode="External"/><Relationship Id="rId61" Type="http://schemas.openxmlformats.org/officeDocument/2006/relationships/hyperlink" Target="https://s3.amazonaws.com/shipcompliant.public/5316d1a0-d5f0-437f-bd79-823d3246db4e.pdf" TargetMode="External"/><Relationship Id="rId82" Type="http://schemas.openxmlformats.org/officeDocument/2006/relationships/hyperlink" Target="../../../../../../../creation/Ferrand%20Cognac/Forms/AllItems.aspx?id=%2Fsites%2Fcreation%2FFerrand%20Cognac%2F10%20G%C3%A9n%C3%A9rations%2FChinese%20Edition%2F2024%20%2D%20Dragon%2F750ml%20%28USA%29%2FBarcode%2FCAB2023%2D027%2Epdf&amp;viewid=dcadf3ee%2Db772%2D4a29%2D87fa%2Dd7648bc4ebdf&amp;parent=%2Fsites%2Fcreation%2FFerrand%20Cognac%2F10%20G%C3%A9n%C3%A9rations%2FChinese%20Edition%2F2024%20%2D%20Dragon%2F750ml%20%28USA%29%2FBarcode" TargetMode="External"/><Relationship Id="rId19" Type="http://schemas.openxmlformats.org/officeDocument/2006/relationships/hyperlink" Target="https://s3.amazonaws.com/shipcompliant.public/1f30df44-ba36-4ddf-9f65-d001d4107e56.pdf" TargetMode="External"/><Relationship Id="rId14" Type="http://schemas.openxmlformats.org/officeDocument/2006/relationships/hyperlink" Target="https://s3.amazonaws.com/shipcompliant.public/09a0c391-588f-46a7-b27b-fd3348d46e11.pdf" TargetMode="External"/><Relationship Id="rId30" Type="http://schemas.openxmlformats.org/officeDocument/2006/relationships/hyperlink" Target="https://s3.amazonaws.com/shipcompliant.public/4a8071cb-ad6a-44e5-bfa8-58d276e4b7ae.pdf" TargetMode="External"/><Relationship Id="rId35" Type="http://schemas.openxmlformats.org/officeDocument/2006/relationships/hyperlink" Target="https://s3.amazonaws.com/shipcompliant.public/bdc489fb-2dea-4901-8bcb-dc08f726e311.pdf" TargetMode="External"/><Relationship Id="rId56" Type="http://schemas.openxmlformats.org/officeDocument/2006/relationships/hyperlink" Target="https://s3.amazonaws.com/shipcompliant.public/85eb2ef7-cf1d-4a8e-a83e-126107cc5207.pdf" TargetMode="External"/><Relationship Id="rId77" Type="http://schemas.openxmlformats.org/officeDocument/2006/relationships/hyperlink" Target="../../../../../../../creation/Ferrand%20Cognac/Forms/AllItems.aspx?id=%2Fsites%2Fcreation%2FFerrand%20Cognac%2FDry%20Cura%C3%A7ao%2FClassic%2F700ml%20%28USA%29%2FBarcode%2FCAB2022%2D078%2Epdf&amp;viewid=dcadf3ee%2Db772%2D4a29%2D87fa%2Dd7648bc4ebdf&amp;parent=%2Fsites%2Fcreation%2FFerrand%20Cognac%2FDry%20Cura%C3%A7ao%2FClassic%2F700ml%20%28USA%29%2FBarcode" TargetMode="External"/><Relationship Id="rId100" Type="http://schemas.openxmlformats.org/officeDocument/2006/relationships/hyperlink" Target="../../../../../../:b:/r/sites/creation/Butterfly%20project/Isle%20of%20Fiji/750ml%20(USA)/Barcode/CAB2023-155.pdf?csf=1&amp;web=1&amp;e=831LZr" TargetMode="External"/><Relationship Id="rId105" Type="http://schemas.openxmlformats.org/officeDocument/2006/relationships/hyperlink" Target="../../../../../../:b:/r/sites/creation/Butterfly%20project/Stiggins%20Pineapple/750ml%20(USA)/Barcode/CAB2023-151.pdf?csf=1&amp;web=1&amp;e=4OafQv" TargetMode="External"/><Relationship Id="rId126" Type="http://schemas.openxmlformats.org/officeDocument/2006/relationships/hyperlink" Target="https://ttbonline.gov/colasonline/viewColaDetails.do?action=publicFormDisplay&amp;ttbid=23313001000273" TargetMode="External"/><Relationship Id="rId8" Type="http://schemas.openxmlformats.org/officeDocument/2006/relationships/hyperlink" Target="https://s3.amazonaws.com/shipcompliant.public/13e7b577-4bd5-47c7-95a4-f9ccbaaf3107.pdf" TargetMode="External"/><Relationship Id="rId51" Type="http://schemas.openxmlformats.org/officeDocument/2006/relationships/hyperlink" Target="https://s3.amazonaws.com/shipcompliant.public/13e7b577-4bd5-47c7-95a4-f9ccbaaf3107.pdf" TargetMode="External"/><Relationship Id="rId72" Type="http://schemas.openxmlformats.org/officeDocument/2006/relationships/hyperlink" Target="../../../../../../../creation/Plantation%20Rum/Forms/AllItems.aspx?id=%2Fsites%2Fcreation%2FPlantation%20Rum%2FOFTD%2F1L%20%28USA%29%2FBarcode%2FCAB2022%2D051%2Epdf&amp;viewid=2d7850e2%2Da911%2D4898%2D93e5%2Da5defe8a9ffc&amp;parent=%2Fsites%2Fcreation%2FPlantation%20Rum%2FOFTD%2F1L%20%28USA%29%2FBarcode" TargetMode="External"/><Relationship Id="rId93" Type="http://schemas.openxmlformats.org/officeDocument/2006/relationships/hyperlink" Target="https://s3.amazonaws.com/shipcompliant.public/975d810c-78b3-48c3-862f-522d04829c49.pdf" TargetMode="External"/><Relationship Id="rId98" Type="http://schemas.openxmlformats.org/officeDocument/2006/relationships/hyperlink" Target="../../../../../../:b:/r/sites/creation/Butterfly%20project/5%20Years/1L75%20(USA)/Barcode/CAB2023-153.pdf?csf=1&amp;web=1&amp;e=nb7stb" TargetMode="External"/><Relationship Id="rId121" Type="http://schemas.openxmlformats.org/officeDocument/2006/relationships/hyperlink" Target="https://ttbonline.gov/colasonline/viewColaDetails.do?action=publicFormDisplay&amp;ttbid=23285001000172" TargetMode="External"/><Relationship Id="rId3" Type="http://schemas.openxmlformats.org/officeDocument/2006/relationships/hyperlink" Target="https://s3.amazonaws.com/shipcompliant.public/b136578f-81e8-41a3-8f97-062667ef11f7.pdf" TargetMode="External"/><Relationship Id="rId25" Type="http://schemas.openxmlformats.org/officeDocument/2006/relationships/hyperlink" Target="https://ttbonline.gov/colasonline/viewColaDetails.do?action=publicDisplaySearchAdvanced&amp;ttbid=22173001000557" TargetMode="External"/><Relationship Id="rId46" Type="http://schemas.openxmlformats.org/officeDocument/2006/relationships/hyperlink" Target="https://s3.amazonaws.com/shipcompliant.public/4a8071cb-ad6a-44e5-bfa8-58d276e4b7ae.pdf" TargetMode="External"/><Relationship Id="rId67" Type="http://schemas.openxmlformats.org/officeDocument/2006/relationships/hyperlink" Target="https://s3.amazonaws.com/shipcompliant.public/3b6e869a-4818-4597-9d8e-8f99e5fa41df.pdf" TargetMode="External"/><Relationship Id="rId116" Type="http://schemas.openxmlformats.org/officeDocument/2006/relationships/hyperlink" Target="https://ttbonline.gov/colasonline/viewColaDetails.do?action=publicFormDisplay&amp;ttbid=23285001000161" TargetMode="External"/><Relationship Id="rId137" Type="http://schemas.openxmlformats.org/officeDocument/2006/relationships/hyperlink" Target="../../../../../../../../:i:/r/sites/creation/Butterfly%20project/Xaymaca/750ml%20(USA)/Visuels/Mockup/Planteray_Xaymaca_750ml_USA_Mockup.png?csf=1&amp;web=1&amp;e=6n4pZu" TargetMode="External"/><Relationship Id="rId20" Type="http://schemas.openxmlformats.org/officeDocument/2006/relationships/hyperlink" Target="https://s3.amazonaws.com/shipcompliant.public/1f30df44-ba36-4ddf-9f65-d001d4107e56.pdf" TargetMode="External"/><Relationship Id="rId41" Type="http://schemas.openxmlformats.org/officeDocument/2006/relationships/hyperlink" Target="https://s3.amazonaws.com/shipcompliant.public/62424f4e-880d-4e6c-b30e-0f47a9a1707c.pdf" TargetMode="External"/><Relationship Id="rId62" Type="http://schemas.openxmlformats.org/officeDocument/2006/relationships/hyperlink" Target="https://s3.amazonaws.com/shipcompliant.public/0f09c7d6-fea8-45e9-a0f5-5c840d9b6d5f.pdf" TargetMode="External"/><Relationship Id="rId83" Type="http://schemas.openxmlformats.org/officeDocument/2006/relationships/hyperlink" Target="../../../../../../../creation/Other%20brands/Forms/AllItems.aspx?id=%2Fsites%2Fcreation%2FOther%20brands%2FMathilde%20Liqueurs%2FCassis%20%28Blackcurrant%29%2F700ml%20%28USA%29%2FBarcode%2FCAB2022%2D083%2Epdf&amp;viewid=d002cd3a%2D2154%2D4d43%2D8fbc%2D7de5c5c36ed3&amp;parent=%2Fsites%2Fcreation%2FOther%20brands%2FMathilde%20Liqueurs%2FCassis%20%28Blackcurrant%29%2F700ml%20%28USA%29%2FBarcode" TargetMode="External"/><Relationship Id="rId88" Type="http://schemas.openxmlformats.org/officeDocument/2006/relationships/hyperlink" Target="../../../../../../../creation/Other%20brands/Forms/AllItems.aspx?id=%2Fsites%2Fcreation%2FOther%20brands%2FDaron%20Calvados%20Fine%2F750ml%20%28USA%29%2FBarcode%2FCAB2022%2D076%2Epdf&amp;viewid=d002cd3a%2D2154%2D4d43%2D8fbc%2D7de5c5c36ed3&amp;parent=%2Fsites%2Fcreation%2FOther%20brands%2FDaron%20Calvados%20Fine%2F750ml%20%28USA%29%2FBarcode" TargetMode="External"/><Relationship Id="rId111" Type="http://schemas.openxmlformats.org/officeDocument/2006/relationships/hyperlink" Target="https://ttbonline.gov/colasonline/viewColaDetails.do?action=publicFormDisplay&amp;ttbid=23285001000158" TargetMode="External"/><Relationship Id="rId132" Type="http://schemas.openxmlformats.org/officeDocument/2006/relationships/hyperlink" Target="../../../../../../../../:i:/r/sites/creation/Butterfly%20project/5%20Years/750ml%20(USA)/Visuals/Mockup/Planteray_5years_750ml_USA_Mockup.png?csf=1&amp;web=1&amp;e=JUXjmR" TargetMode="External"/><Relationship Id="rId15" Type="http://schemas.openxmlformats.org/officeDocument/2006/relationships/hyperlink" Target="https://s3.amazonaws.com/shipcompliant.public/ebaaa71d-c8c4-4b4c-82c1-b4ccf1472f2d.pdf" TargetMode="External"/><Relationship Id="rId36" Type="http://schemas.openxmlformats.org/officeDocument/2006/relationships/hyperlink" Target="https://s3.amazonaws.com/shipcompliant.public/bdc489fb-2dea-4901-8bcb-dc08f726e311.pdf" TargetMode="External"/><Relationship Id="rId57" Type="http://schemas.openxmlformats.org/officeDocument/2006/relationships/hyperlink" Target="https://s3.amazonaws.com/shipcompliant.public/ae5fd5ce-17d1-404a-835c-046090e5912c.pdf" TargetMode="External"/><Relationship Id="rId106" Type="http://schemas.openxmlformats.org/officeDocument/2006/relationships/hyperlink" Target="../../../../../../:b:/r/sites/creation/Butterfly%20project/Xaymaca/750ml%20(USA)/Barcode/CAB2023-154.pdf?csf=1&amp;web=1&amp;e=G1MqkX" TargetMode="External"/><Relationship Id="rId127" Type="http://schemas.openxmlformats.org/officeDocument/2006/relationships/hyperlink" Target="../../../../../../../creation/Butterfly%20project/Forms/AllItems.aspx?id=%2Fsites%2Fcreation%2FButterfly%20project%2FXO%2020th%20Anniversary%2F375ml%20%28USA%29%2FBarcode%2FCAB2023%2D156%2Epdf&amp;viewid=0414fbb2%2D44c4%2D448a%2D8bf3%2De59145250bb5&amp;parent=%2Fsites%2Fcreation%2FButterfly%20project%2FXO%2020th%20Anniversary%2F375ml%20%28USA%29%2FBarcode" TargetMode="External"/><Relationship Id="rId10" Type="http://schemas.openxmlformats.org/officeDocument/2006/relationships/hyperlink" Target="https://s3.amazonaws.com/shipcompliant.public/90b122dd-6821-420e-9bac-58d33bb4d9ec.pdf" TargetMode="External"/><Relationship Id="rId31" Type="http://schemas.openxmlformats.org/officeDocument/2006/relationships/hyperlink" Target="https://s3.amazonaws.com/shipcompliant.public/4a8071cb-ad6a-44e5-bfa8-58d276e4b7ae.pdf" TargetMode="External"/><Relationship Id="rId52" Type="http://schemas.openxmlformats.org/officeDocument/2006/relationships/hyperlink" Target="https://s3.amazonaws.com/shipcompliant.public/b136578f-81e8-41a3-8f97-062667ef11f7.pdf" TargetMode="External"/><Relationship Id="rId73" Type="http://schemas.openxmlformats.org/officeDocument/2006/relationships/hyperlink" Target="../../../../../../../creation/Plantation%20Rum/Forms/AllItems.aspx?id=%2Fsites%2Fcreation%2FPlantation%20Rum%2FOriginal%20Dark%2F750ml%20%28USA%29%2FBarcode%2FCAB2022%2D009%2Epdf&amp;viewid=2d7850e2%2Da911%2D4898%2D93e5%2Da5defe8a9ffc&amp;parent=%2Fsites%2Fcreation%2FPlantation%20Rum%2FOriginal%20Dark%2F750ml%20%28USA%29%2FBarcode" TargetMode="External"/><Relationship Id="rId78" Type="http://schemas.openxmlformats.org/officeDocument/2006/relationships/hyperlink" Target="../../../../../../../creation/Ferrand%20Cognac/Forms/AllItems.aspx?id=%2Fsites%2Fcreation%2FFerrand%20Cognac%2FDry%20Cura%C3%A7ao%2FYuzu%20Edition%2FBatch%202%2F700ml%20%28USA%29%2FBarcode%2FCAB2023%2D031%2Epdf&amp;viewid=dcadf3ee%2Db772%2D4a29%2D87fa%2Dd7648bc4ebdf&amp;parent=%2Fsites%2Fcreation%2FFerrand%20Cognac%2FDry%20Cura%C3%A7ao%2FYuzu%20Edition%2FBatch%202%2F700ml%20%28USA%29%2FBarcode" TargetMode="External"/><Relationship Id="rId94" Type="http://schemas.openxmlformats.org/officeDocument/2006/relationships/hyperlink" Target="https://s3.amazonaws.com/shipcompliant.public/975d810c-78b3-48c3-862f-522d04829c49.pdf" TargetMode="External"/><Relationship Id="rId99" Type="http://schemas.openxmlformats.org/officeDocument/2006/relationships/hyperlink" Target="../../../../../../:b:/r/sites/creation/Butterfly%20project/5%20Years/750ml%20(USA)/Barcode/CAB2023-152.pdf?csf=1&amp;web=1&amp;e=7h0Omr" TargetMode="External"/><Relationship Id="rId101" Type="http://schemas.openxmlformats.org/officeDocument/2006/relationships/hyperlink" Target="../../../../../../:b:/r/sites/creation/Butterfly%20project/OFTD/1L%20(USA)/Barcode/CAB2023-150.pdf?csf=1&amp;web=1&amp;e=hShXjo" TargetMode="External"/><Relationship Id="rId122" Type="http://schemas.openxmlformats.org/officeDocument/2006/relationships/hyperlink" Target="https://ttbonline.gov/colasonline/viewColaDetails.do?action=publicFormDisplay&amp;ttbid=23285001000176" TargetMode="External"/><Relationship Id="rId4" Type="http://schemas.openxmlformats.org/officeDocument/2006/relationships/hyperlink" Target="https://s3.amazonaws.com/shipcompliant.public/5316d1a0-d5f0-437f-bd79-823d3246db4e.pdf" TargetMode="External"/><Relationship Id="rId9" Type="http://schemas.openxmlformats.org/officeDocument/2006/relationships/hyperlink" Target="https://s3.amazonaws.com/shipcompliant.public/13e7b577-4bd5-47c7-95a4-f9ccbaaf3107.pdf" TargetMode="External"/><Relationship Id="rId26" Type="http://schemas.openxmlformats.org/officeDocument/2006/relationships/hyperlink" Target="https://ttbonline.gov/colasonline/viewColaDetails.do?action=publicDisplaySearchAdvanced&amp;ttbid=22173001000557" TargetMode="External"/><Relationship Id="rId47" Type="http://schemas.openxmlformats.org/officeDocument/2006/relationships/hyperlink" Target="https://s3.amazonaws.com/shipcompliant.public/8416552c-f539-4d77-b82f-e257d2fe24af.pdf" TargetMode="External"/><Relationship Id="rId68" Type="http://schemas.openxmlformats.org/officeDocument/2006/relationships/hyperlink" Target="https://s3.amazonaws.com/shipcompliant.public/fbded0dc-2663-4dee-93cc-409fc9224509.pdf" TargetMode="External"/><Relationship Id="rId89" Type="http://schemas.openxmlformats.org/officeDocument/2006/relationships/hyperlink" Target="https://s3.amazonaws.com/shipcompliant.public/68f8c764-3318-483a-8f2d-9db94a5aa644.pdf" TargetMode="External"/><Relationship Id="rId112" Type="http://schemas.openxmlformats.org/officeDocument/2006/relationships/hyperlink" Target="https://ttbonline.gov/colasonline/viewColaDetails.do?action=publicFormDisplay&amp;ttbid=23285001000158" TargetMode="External"/><Relationship Id="rId133" Type="http://schemas.openxmlformats.org/officeDocument/2006/relationships/hyperlink" Target="../../../../../../../../:i:/r/sites/creation/Butterfly%20project/Isle%20of%20Fiji/750ml%20(USA)/Visuals/Mockup/Planteray_Isle-of-Fiji_750ml_USA_Mockup.png?csf=1&amp;web=1&amp;e=SsQZY3" TargetMode="External"/><Relationship Id="rId16" Type="http://schemas.openxmlformats.org/officeDocument/2006/relationships/hyperlink" Target="https://s3.amazonaws.com/shipcompliant.public/7e82583e-8e80-4731-b020-553a1bdb26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0FCDB-427D-4C6F-AF02-E49ECE3522B0}">
  <sheetPr codeName="Sheet1"/>
  <dimension ref="A1:Y97"/>
  <sheetViews>
    <sheetView tabSelected="1" zoomScaleNormal="100" workbookViewId="0">
      <pane xSplit="6" ySplit="3" topLeftCell="G80" activePane="bottomRight" state="frozen"/>
      <selection pane="topRight" activeCell="G1" sqref="G1"/>
      <selection pane="bottomLeft" activeCell="A5" sqref="A5"/>
      <selection pane="bottomRight" activeCell="D101" sqref="D101"/>
    </sheetView>
  </sheetViews>
  <sheetFormatPr defaultColWidth="9.140625" defaultRowHeight="15" customHeight="1" x14ac:dyDescent="0.25"/>
  <cols>
    <col min="1" max="1" width="7.5703125" style="28" customWidth="1"/>
    <col min="2" max="2" width="10.7109375" style="27" customWidth="1"/>
    <col min="3" max="3" width="11.42578125" style="3" bestFit="1" customWidth="1"/>
    <col min="4" max="4" width="43" style="28" customWidth="1"/>
    <col min="5" max="5" width="6.85546875" style="28" customWidth="1"/>
    <col min="6" max="6" width="7.7109375" style="30" customWidth="1"/>
    <col min="7" max="7" width="5.7109375" style="28" customWidth="1"/>
    <col min="8" max="8" width="13.42578125" style="43" customWidth="1"/>
    <col min="9" max="9" width="10.5703125" style="43" customWidth="1"/>
    <col min="10" max="10" width="12.140625" style="29" customWidth="1"/>
    <col min="11" max="11" width="13.28515625" style="29" customWidth="1"/>
    <col min="12" max="12" width="11.42578125" style="29" customWidth="1"/>
    <col min="13" max="13" width="12.28515625" style="29" customWidth="1"/>
    <col min="14" max="14" width="14.5703125" style="30" customWidth="1"/>
    <col min="15" max="15" width="16.7109375" style="30" customWidth="1"/>
    <col min="16" max="16" width="6.28515625" style="28" customWidth="1"/>
    <col min="17" max="17" width="6.140625" style="28" customWidth="1"/>
    <col min="18" max="18" width="6" style="28" customWidth="1"/>
    <col min="19" max="19" width="6.140625" style="28" customWidth="1"/>
    <col min="20" max="20" width="6.5703125" style="28" customWidth="1"/>
    <col min="21" max="21" width="18.140625" style="28" customWidth="1"/>
    <col min="22" max="22" width="17.28515625" style="28" customWidth="1"/>
    <col min="23" max="23" width="20.42578125" style="30" bestFit="1" customWidth="1"/>
    <col min="24" max="24" width="13.5703125" style="28" bestFit="1" customWidth="1"/>
    <col min="25" max="25" width="14.42578125" style="28" customWidth="1"/>
    <col min="26" max="16384" width="9.140625" style="28"/>
  </cols>
  <sheetData>
    <row r="1" spans="1:25" ht="33.75" x14ac:dyDescent="0.5">
      <c r="A1" s="26" t="s">
        <v>0</v>
      </c>
      <c r="H1" s="28"/>
      <c r="I1" s="28"/>
      <c r="V1" s="29"/>
    </row>
    <row r="2" spans="1:25" ht="14.25" customHeight="1" x14ac:dyDescent="0.25">
      <c r="A2" s="31"/>
      <c r="B2" s="32"/>
      <c r="D2" s="33"/>
      <c r="E2" s="32"/>
      <c r="F2" s="3"/>
      <c r="G2" s="33"/>
      <c r="H2" s="32"/>
      <c r="I2" s="3"/>
      <c r="J2" s="33"/>
      <c r="K2" s="32"/>
      <c r="L2" s="3"/>
      <c r="M2" s="33"/>
      <c r="N2" s="32"/>
      <c r="O2" s="3"/>
      <c r="P2" s="33"/>
      <c r="Q2" s="32"/>
      <c r="R2" s="3"/>
      <c r="S2" s="33"/>
      <c r="T2" s="32"/>
      <c r="U2" s="3"/>
      <c r="V2" s="33"/>
      <c r="W2" s="51"/>
    </row>
    <row r="3" spans="1:25" s="17" customFormat="1" ht="48.75" customHeight="1" x14ac:dyDescent="0.25">
      <c r="A3" s="25" t="s">
        <v>1</v>
      </c>
      <c r="B3" s="12" t="s">
        <v>2</v>
      </c>
      <c r="C3" s="13" t="s">
        <v>3</v>
      </c>
      <c r="D3" s="12" t="s">
        <v>4</v>
      </c>
      <c r="E3" s="12" t="s">
        <v>5</v>
      </c>
      <c r="F3" s="15" t="s">
        <v>6</v>
      </c>
      <c r="G3" s="12" t="s">
        <v>7</v>
      </c>
      <c r="H3" s="20" t="s">
        <v>8</v>
      </c>
      <c r="I3" s="2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5" t="s">
        <v>14</v>
      </c>
      <c r="O3" s="15" t="s">
        <v>15</v>
      </c>
      <c r="P3" s="12" t="s">
        <v>16</v>
      </c>
      <c r="Q3" s="16" t="s">
        <v>17</v>
      </c>
      <c r="R3" s="16" t="s">
        <v>18</v>
      </c>
      <c r="S3" s="16" t="s">
        <v>19</v>
      </c>
      <c r="T3" s="16" t="s">
        <v>20</v>
      </c>
      <c r="U3" s="16" t="s">
        <v>21</v>
      </c>
      <c r="V3" s="16" t="s">
        <v>22</v>
      </c>
      <c r="W3" s="15" t="s">
        <v>23</v>
      </c>
      <c r="X3" s="19" t="s">
        <v>24</v>
      </c>
      <c r="Y3" s="12" t="s">
        <v>25</v>
      </c>
    </row>
    <row r="4" spans="1:25" ht="18" customHeight="1" x14ac:dyDescent="0.25">
      <c r="A4" s="34">
        <v>9499</v>
      </c>
      <c r="B4" s="35" t="s">
        <v>26</v>
      </c>
      <c r="C4" s="8" t="s">
        <v>27</v>
      </c>
      <c r="D4" s="34" t="s">
        <v>28</v>
      </c>
      <c r="E4" s="34">
        <v>40</v>
      </c>
      <c r="F4" s="38">
        <v>700</v>
      </c>
      <c r="G4" s="34">
        <v>6</v>
      </c>
      <c r="H4" s="36"/>
      <c r="I4" s="36"/>
      <c r="J4" s="37">
        <v>78</v>
      </c>
      <c r="K4" s="2">
        <f>J4/G4</f>
        <v>13</v>
      </c>
      <c r="L4" s="37">
        <v>105</v>
      </c>
      <c r="M4" s="37">
        <f t="shared" ref="M4:M11" si="0">L4/G4</f>
        <v>17.5</v>
      </c>
      <c r="N4" s="39">
        <v>695521153474</v>
      </c>
      <c r="O4" s="38">
        <v>10695521153471</v>
      </c>
      <c r="P4" s="34">
        <v>16</v>
      </c>
      <c r="Q4" s="34">
        <f>S4/R4</f>
        <v>16</v>
      </c>
      <c r="R4" s="34">
        <v>6</v>
      </c>
      <c r="S4" s="34">
        <v>96</v>
      </c>
      <c r="T4" s="34">
        <v>17.59</v>
      </c>
      <c r="U4" s="34" t="s">
        <v>29</v>
      </c>
      <c r="V4" s="34" t="s">
        <v>30</v>
      </c>
      <c r="W4" s="39">
        <v>22014001000387</v>
      </c>
      <c r="X4" s="34">
        <v>547359</v>
      </c>
      <c r="Y4" s="34" t="s">
        <v>31</v>
      </c>
    </row>
    <row r="5" spans="1:25" ht="18" customHeight="1" x14ac:dyDescent="0.25">
      <c r="A5" s="34"/>
      <c r="B5" s="35" t="s">
        <v>32</v>
      </c>
      <c r="C5" s="23" t="s">
        <v>33</v>
      </c>
      <c r="D5" s="34" t="s">
        <v>34</v>
      </c>
      <c r="E5" s="34">
        <v>40</v>
      </c>
      <c r="F5" s="38">
        <v>750</v>
      </c>
      <c r="G5" s="34">
        <v>6</v>
      </c>
      <c r="H5" s="36"/>
      <c r="I5" s="44"/>
      <c r="J5" s="37" t="s">
        <v>35</v>
      </c>
      <c r="K5" s="2" t="s">
        <v>35</v>
      </c>
      <c r="L5" s="37">
        <v>180</v>
      </c>
      <c r="M5" s="37">
        <f t="shared" si="0"/>
        <v>30</v>
      </c>
      <c r="N5" s="38" t="s">
        <v>36</v>
      </c>
      <c r="O5" s="38">
        <v>10695521102011</v>
      </c>
      <c r="P5" s="34">
        <v>26</v>
      </c>
      <c r="Q5" s="34">
        <f>S5/R5</f>
        <v>26</v>
      </c>
      <c r="R5" s="34">
        <v>4</v>
      </c>
      <c r="S5" s="34">
        <v>104</v>
      </c>
      <c r="T5" s="34">
        <v>19.97</v>
      </c>
      <c r="U5" s="34" t="s">
        <v>37</v>
      </c>
      <c r="V5" s="34" t="s">
        <v>38</v>
      </c>
      <c r="W5" s="39">
        <v>23074001000232</v>
      </c>
      <c r="X5" s="34">
        <v>87562</v>
      </c>
      <c r="Y5" s="34" t="s">
        <v>39</v>
      </c>
    </row>
    <row r="6" spans="1:25" ht="18" customHeight="1" x14ac:dyDescent="0.25">
      <c r="A6" s="34"/>
      <c r="B6" s="35" t="s">
        <v>40</v>
      </c>
      <c r="C6" s="23" t="s">
        <v>33</v>
      </c>
      <c r="D6" s="34" t="s">
        <v>41</v>
      </c>
      <c r="E6" s="34">
        <v>40</v>
      </c>
      <c r="F6" s="38">
        <v>700</v>
      </c>
      <c r="G6" s="34">
        <v>6</v>
      </c>
      <c r="H6" s="36"/>
      <c r="I6" s="36" t="s">
        <v>42</v>
      </c>
      <c r="J6" s="37" t="s">
        <v>35</v>
      </c>
      <c r="K6" s="37" t="s">
        <v>35</v>
      </c>
      <c r="L6" s="37">
        <v>180</v>
      </c>
      <c r="M6" s="37">
        <f t="shared" si="0"/>
        <v>30</v>
      </c>
      <c r="N6" s="47">
        <v>844094001082</v>
      </c>
      <c r="O6" s="47">
        <v>10844094001089</v>
      </c>
      <c r="P6" s="34">
        <v>26</v>
      </c>
      <c r="Q6" s="34">
        <v>26</v>
      </c>
      <c r="R6" s="34">
        <v>4</v>
      </c>
      <c r="S6" s="34">
        <v>104</v>
      </c>
      <c r="T6" s="34">
        <v>20.28</v>
      </c>
      <c r="U6" s="34" t="s">
        <v>43</v>
      </c>
      <c r="V6" s="34" t="s">
        <v>44</v>
      </c>
      <c r="W6" s="39">
        <v>23074001000232</v>
      </c>
      <c r="X6" s="34">
        <v>594605</v>
      </c>
      <c r="Y6" s="34"/>
    </row>
    <row r="7" spans="1:25" ht="16.5" customHeight="1" x14ac:dyDescent="0.25">
      <c r="A7" s="34"/>
      <c r="B7" s="35" t="s">
        <v>45</v>
      </c>
      <c r="C7" s="23" t="s">
        <v>33</v>
      </c>
      <c r="D7" s="34" t="s">
        <v>46</v>
      </c>
      <c r="E7" s="34">
        <v>40</v>
      </c>
      <c r="F7" s="38">
        <v>750</v>
      </c>
      <c r="G7" s="34">
        <v>6</v>
      </c>
      <c r="H7" s="36"/>
      <c r="I7" s="44"/>
      <c r="J7" s="37" t="s">
        <v>35</v>
      </c>
      <c r="K7" s="37" t="s">
        <v>35</v>
      </c>
      <c r="L7" s="37">
        <v>300</v>
      </c>
      <c r="M7" s="37">
        <f t="shared" si="0"/>
        <v>50</v>
      </c>
      <c r="N7" s="38" t="s">
        <v>47</v>
      </c>
      <c r="O7" s="38">
        <v>10695521102110</v>
      </c>
      <c r="P7" s="34">
        <v>26</v>
      </c>
      <c r="Q7" s="34">
        <f>S7/R7</f>
        <v>26</v>
      </c>
      <c r="R7" s="34">
        <v>4</v>
      </c>
      <c r="S7" s="34">
        <v>104</v>
      </c>
      <c r="T7" s="34">
        <v>19.97</v>
      </c>
      <c r="U7" s="34" t="s">
        <v>37</v>
      </c>
      <c r="V7" s="34" t="s">
        <v>38</v>
      </c>
      <c r="W7" s="39">
        <v>23074001000256</v>
      </c>
      <c r="X7" s="34">
        <v>115372</v>
      </c>
      <c r="Y7" s="34" t="s">
        <v>48</v>
      </c>
    </row>
    <row r="8" spans="1:25" ht="18" customHeight="1" x14ac:dyDescent="0.25">
      <c r="A8" s="34"/>
      <c r="B8" s="35" t="s">
        <v>49</v>
      </c>
      <c r="C8" s="23" t="s">
        <v>33</v>
      </c>
      <c r="D8" s="52" t="s">
        <v>50</v>
      </c>
      <c r="E8" s="34">
        <v>40</v>
      </c>
      <c r="F8" s="38">
        <v>700</v>
      </c>
      <c r="G8" s="34">
        <v>6</v>
      </c>
      <c r="H8" s="36"/>
      <c r="I8" s="36">
        <v>45299</v>
      </c>
      <c r="J8" s="37" t="s">
        <v>35</v>
      </c>
      <c r="K8" s="37" t="s">
        <v>35</v>
      </c>
      <c r="L8" s="37">
        <v>300</v>
      </c>
      <c r="M8" s="37">
        <f t="shared" si="0"/>
        <v>50</v>
      </c>
      <c r="N8" s="48" t="s">
        <v>51</v>
      </c>
      <c r="O8" s="48" t="s">
        <v>52</v>
      </c>
      <c r="P8" s="34">
        <v>26</v>
      </c>
      <c r="Q8" s="34">
        <v>26</v>
      </c>
      <c r="R8" s="34">
        <v>4</v>
      </c>
      <c r="S8" s="34">
        <v>104</v>
      </c>
      <c r="T8" s="34">
        <v>20.28</v>
      </c>
      <c r="U8" s="34" t="s">
        <v>43</v>
      </c>
      <c r="V8" s="34" t="s">
        <v>53</v>
      </c>
      <c r="W8" s="39">
        <v>23074001000256</v>
      </c>
      <c r="X8" s="34">
        <v>594604</v>
      </c>
      <c r="Y8" s="34"/>
    </row>
    <row r="9" spans="1:25" ht="18" customHeight="1" x14ac:dyDescent="0.25">
      <c r="A9" s="34">
        <v>7976</v>
      </c>
      <c r="B9" s="35" t="s">
        <v>54</v>
      </c>
      <c r="C9" s="5" t="s">
        <v>55</v>
      </c>
      <c r="D9" s="34" t="s">
        <v>56</v>
      </c>
      <c r="E9" s="34">
        <v>44</v>
      </c>
      <c r="F9" s="38">
        <v>750</v>
      </c>
      <c r="G9" s="34">
        <v>3</v>
      </c>
      <c r="H9" s="36"/>
      <c r="I9" s="44"/>
      <c r="J9" s="37">
        <v>37.5</v>
      </c>
      <c r="K9" s="37">
        <f>J9/G9</f>
        <v>12.5</v>
      </c>
      <c r="L9" s="37">
        <v>52.35</v>
      </c>
      <c r="M9" s="37">
        <f t="shared" si="0"/>
        <v>17.45</v>
      </c>
      <c r="N9" s="38">
        <v>695521152682</v>
      </c>
      <c r="O9" s="38">
        <v>10695521152689</v>
      </c>
      <c r="P9" s="34">
        <v>16</v>
      </c>
      <c r="Q9" s="34">
        <f>S9/R9</f>
        <v>16</v>
      </c>
      <c r="R9" s="34">
        <v>5</v>
      </c>
      <c r="S9" s="34">
        <v>80</v>
      </c>
      <c r="T9" s="34">
        <v>12.94</v>
      </c>
      <c r="U9" s="34" t="s">
        <v>57</v>
      </c>
      <c r="V9" s="34" t="s">
        <v>58</v>
      </c>
      <c r="W9" s="39">
        <v>22290001000062</v>
      </c>
      <c r="X9" s="34">
        <v>592558</v>
      </c>
      <c r="Y9" s="34" t="s">
        <v>59</v>
      </c>
    </row>
    <row r="10" spans="1:25" ht="18" customHeight="1" x14ac:dyDescent="0.25">
      <c r="A10" s="34">
        <v>8345</v>
      </c>
      <c r="B10" s="35" t="s">
        <v>60</v>
      </c>
      <c r="C10" s="5" t="s">
        <v>55</v>
      </c>
      <c r="D10" s="34" t="s">
        <v>61</v>
      </c>
      <c r="E10" s="34">
        <v>41.5</v>
      </c>
      <c r="F10" s="38">
        <v>750</v>
      </c>
      <c r="G10" s="34">
        <v>6</v>
      </c>
      <c r="H10" s="36"/>
      <c r="I10" s="36"/>
      <c r="J10" s="37">
        <v>75</v>
      </c>
      <c r="K10" s="37">
        <f>J10/G10</f>
        <v>12.5</v>
      </c>
      <c r="L10" s="37">
        <v>104.7</v>
      </c>
      <c r="M10" s="37">
        <f t="shared" si="0"/>
        <v>17.45</v>
      </c>
      <c r="N10" s="38">
        <v>695521152989</v>
      </c>
      <c r="O10" s="38">
        <v>10695521152986</v>
      </c>
      <c r="P10" s="34">
        <v>20</v>
      </c>
      <c r="Q10" s="34">
        <f>S10/R10</f>
        <v>20</v>
      </c>
      <c r="R10" s="34">
        <v>5</v>
      </c>
      <c r="S10" s="34">
        <v>100</v>
      </c>
      <c r="T10" s="34">
        <v>19.829999999999998</v>
      </c>
      <c r="U10" s="34" t="s">
        <v>62</v>
      </c>
      <c r="V10" s="34" t="s">
        <v>58</v>
      </c>
      <c r="W10" s="39">
        <v>23341001000306</v>
      </c>
      <c r="X10" s="34">
        <v>591840</v>
      </c>
      <c r="Y10" s="34" t="s">
        <v>63</v>
      </c>
    </row>
    <row r="11" spans="1:25" ht="18" customHeight="1" x14ac:dyDescent="0.25">
      <c r="A11" s="34">
        <v>10880</v>
      </c>
      <c r="B11" s="35" t="s">
        <v>64</v>
      </c>
      <c r="C11" s="5" t="s">
        <v>55</v>
      </c>
      <c r="D11" s="34" t="s">
        <v>61</v>
      </c>
      <c r="E11" s="34">
        <v>41.5</v>
      </c>
      <c r="F11" s="38" t="s">
        <v>65</v>
      </c>
      <c r="G11" s="34">
        <v>6</v>
      </c>
      <c r="H11" s="36"/>
      <c r="I11" s="36"/>
      <c r="J11" s="37">
        <v>73.5</v>
      </c>
      <c r="K11" s="37">
        <f>J11/G11</f>
        <v>12.25</v>
      </c>
      <c r="L11" s="37">
        <v>105.6</v>
      </c>
      <c r="M11" s="37">
        <f t="shared" si="0"/>
        <v>17.599999999999998</v>
      </c>
      <c r="N11" s="38">
        <v>695521153542</v>
      </c>
      <c r="O11" s="38">
        <v>10695521153549</v>
      </c>
      <c r="P11" s="34">
        <v>20</v>
      </c>
      <c r="Q11" s="34">
        <v>20</v>
      </c>
      <c r="R11" s="34">
        <v>4</v>
      </c>
      <c r="S11" s="34">
        <v>80</v>
      </c>
      <c r="T11" s="34">
        <v>23.8</v>
      </c>
      <c r="U11" s="34" t="s">
        <v>66</v>
      </c>
      <c r="V11" s="34" t="s">
        <v>67</v>
      </c>
      <c r="W11" s="39">
        <v>23341001000306</v>
      </c>
      <c r="X11" s="34">
        <v>577045</v>
      </c>
      <c r="Y11" s="34" t="s">
        <v>68</v>
      </c>
    </row>
    <row r="12" spans="1:25" ht="18" customHeight="1" x14ac:dyDescent="0.25">
      <c r="A12" s="34">
        <v>6424</v>
      </c>
      <c r="B12" s="35" t="s">
        <v>69</v>
      </c>
      <c r="C12" s="5" t="s">
        <v>55</v>
      </c>
      <c r="D12" s="34" t="s">
        <v>70</v>
      </c>
      <c r="E12" s="34">
        <v>44</v>
      </c>
      <c r="F12" s="38">
        <v>50</v>
      </c>
      <c r="G12" s="34">
        <v>144</v>
      </c>
      <c r="H12" s="36"/>
      <c r="I12" s="36"/>
      <c r="J12" s="37" t="s">
        <v>71</v>
      </c>
      <c r="K12" s="37" t="s">
        <v>71</v>
      </c>
      <c r="L12" s="37" t="s">
        <v>71</v>
      </c>
      <c r="M12" s="37" t="s">
        <v>71</v>
      </c>
      <c r="N12" s="38">
        <v>695521103004</v>
      </c>
      <c r="O12" s="38">
        <v>10695521103001</v>
      </c>
      <c r="P12" s="34">
        <v>11</v>
      </c>
      <c r="Q12" s="34">
        <f>S12/R12</f>
        <v>11</v>
      </c>
      <c r="R12" s="34">
        <v>5</v>
      </c>
      <c r="S12" s="34">
        <v>55</v>
      </c>
      <c r="T12" s="34">
        <v>23.59</v>
      </c>
      <c r="U12" s="34" t="s">
        <v>72</v>
      </c>
      <c r="V12" s="34" t="s">
        <v>73</v>
      </c>
      <c r="W12" s="39">
        <v>22290001000062</v>
      </c>
      <c r="X12" s="34">
        <v>590010</v>
      </c>
      <c r="Y12" s="34" t="s">
        <v>74</v>
      </c>
    </row>
    <row r="13" spans="1:25" ht="18" customHeight="1" x14ac:dyDescent="0.25">
      <c r="A13" s="34">
        <v>6040</v>
      </c>
      <c r="B13" s="35" t="s">
        <v>75</v>
      </c>
      <c r="C13" s="5" t="s">
        <v>55</v>
      </c>
      <c r="D13" s="34" t="s">
        <v>70</v>
      </c>
      <c r="E13" s="34">
        <v>44</v>
      </c>
      <c r="F13" s="38">
        <v>750</v>
      </c>
      <c r="G13" s="34">
        <v>6</v>
      </c>
      <c r="H13" s="36"/>
      <c r="I13" s="36"/>
      <c r="J13" s="37">
        <v>75</v>
      </c>
      <c r="K13" s="37">
        <f t="shared" ref="K13:K24" si="1">J13/G13</f>
        <v>12.5</v>
      </c>
      <c r="L13" s="37">
        <v>104.7</v>
      </c>
      <c r="M13" s="37">
        <f>L13/G13</f>
        <v>17.45</v>
      </c>
      <c r="N13" s="38">
        <v>695521103011</v>
      </c>
      <c r="O13" s="38" t="s">
        <v>76</v>
      </c>
      <c r="P13" s="34">
        <v>40</v>
      </c>
      <c r="Q13" s="34">
        <f>S13/R13</f>
        <v>20</v>
      </c>
      <c r="R13" s="34">
        <v>5</v>
      </c>
      <c r="S13" s="34">
        <v>100</v>
      </c>
      <c r="T13" s="34">
        <v>19.829999999999998</v>
      </c>
      <c r="U13" s="34" t="s">
        <v>62</v>
      </c>
      <c r="V13" s="34" t="s">
        <v>58</v>
      </c>
      <c r="W13" s="39">
        <v>22290001000062</v>
      </c>
      <c r="X13" s="34">
        <v>592487</v>
      </c>
      <c r="Y13" s="34" t="s">
        <v>77</v>
      </c>
    </row>
    <row r="14" spans="1:25" ht="18" customHeight="1" x14ac:dyDescent="0.25">
      <c r="A14" s="34">
        <v>6043</v>
      </c>
      <c r="B14" s="35" t="s">
        <v>78</v>
      </c>
      <c r="C14" s="5" t="s">
        <v>55</v>
      </c>
      <c r="D14" s="34" t="s">
        <v>70</v>
      </c>
      <c r="E14" s="34">
        <v>44</v>
      </c>
      <c r="F14" s="38" t="s">
        <v>65</v>
      </c>
      <c r="G14" s="34">
        <v>6</v>
      </c>
      <c r="H14" s="36"/>
      <c r="I14" s="36"/>
      <c r="J14" s="37">
        <v>73.5</v>
      </c>
      <c r="K14" s="37">
        <f t="shared" si="1"/>
        <v>12.25</v>
      </c>
      <c r="L14" s="37">
        <v>105.6</v>
      </c>
      <c r="M14" s="37">
        <f>L14/G14</f>
        <v>17.599999999999998</v>
      </c>
      <c r="N14" s="38">
        <v>695521103028</v>
      </c>
      <c r="O14" s="38">
        <v>10695521103025</v>
      </c>
      <c r="P14" s="34">
        <v>20</v>
      </c>
      <c r="Q14" s="34">
        <f>S14/R14</f>
        <v>20</v>
      </c>
      <c r="R14" s="34">
        <v>4</v>
      </c>
      <c r="S14" s="34">
        <v>80</v>
      </c>
      <c r="T14" s="34">
        <v>23.8</v>
      </c>
      <c r="U14" s="34" t="s">
        <v>66</v>
      </c>
      <c r="V14" s="34" t="s">
        <v>67</v>
      </c>
      <c r="W14" s="39">
        <v>22290001000062</v>
      </c>
      <c r="X14" s="34">
        <v>592485</v>
      </c>
      <c r="Y14" s="34" t="s">
        <v>79</v>
      </c>
    </row>
    <row r="15" spans="1:25" ht="18" customHeight="1" x14ac:dyDescent="0.25">
      <c r="A15" s="34">
        <v>6042</v>
      </c>
      <c r="B15" s="35" t="s">
        <v>80</v>
      </c>
      <c r="C15" s="5" t="s">
        <v>55</v>
      </c>
      <c r="D15" s="34" t="s">
        <v>70</v>
      </c>
      <c r="E15" s="34">
        <v>44</v>
      </c>
      <c r="F15" s="38" t="s">
        <v>81</v>
      </c>
      <c r="G15" s="34">
        <v>6</v>
      </c>
      <c r="H15" s="36"/>
      <c r="I15" s="36"/>
      <c r="J15" s="37">
        <v>102</v>
      </c>
      <c r="K15" s="37">
        <f t="shared" si="1"/>
        <v>17</v>
      </c>
      <c r="L15" s="37">
        <v>154.5</v>
      </c>
      <c r="M15" s="37">
        <f>L15/G15</f>
        <v>25.75</v>
      </c>
      <c r="N15" s="38" t="s">
        <v>82</v>
      </c>
      <c r="O15" s="38" t="s">
        <v>83</v>
      </c>
      <c r="P15" s="34">
        <v>13</v>
      </c>
      <c r="Q15" s="34">
        <f>S15/R15</f>
        <v>13</v>
      </c>
      <c r="R15" s="34">
        <v>4</v>
      </c>
      <c r="S15" s="34">
        <v>52</v>
      </c>
      <c r="T15" s="34">
        <v>37.880000000000003</v>
      </c>
      <c r="U15" s="34" t="s">
        <v>84</v>
      </c>
      <c r="V15" s="34" t="s">
        <v>85</v>
      </c>
      <c r="W15" s="39">
        <v>22290001000062</v>
      </c>
      <c r="X15" s="34">
        <v>592486</v>
      </c>
      <c r="Y15" s="34" t="s">
        <v>86</v>
      </c>
    </row>
    <row r="16" spans="1:25" ht="18" customHeight="1" x14ac:dyDescent="0.25">
      <c r="A16" s="34">
        <v>13053</v>
      </c>
      <c r="B16" s="35" t="s">
        <v>87</v>
      </c>
      <c r="C16" s="5" t="s">
        <v>55</v>
      </c>
      <c r="D16" s="34" t="s">
        <v>88</v>
      </c>
      <c r="E16" s="34">
        <v>43.8</v>
      </c>
      <c r="F16" s="38">
        <v>700</v>
      </c>
      <c r="G16" s="34">
        <v>6</v>
      </c>
      <c r="H16" s="36"/>
      <c r="I16" s="11" t="s">
        <v>89</v>
      </c>
      <c r="J16" s="37">
        <v>96</v>
      </c>
      <c r="K16" s="37">
        <f t="shared" si="1"/>
        <v>16</v>
      </c>
      <c r="L16" s="37">
        <v>120</v>
      </c>
      <c r="M16" s="37">
        <f>L16/G16</f>
        <v>20</v>
      </c>
      <c r="N16" s="38">
        <v>695521153511</v>
      </c>
      <c r="O16" s="38">
        <v>10695521153518</v>
      </c>
      <c r="P16" s="34">
        <v>20</v>
      </c>
      <c r="Q16" s="34">
        <f>S16/R16</f>
        <v>20</v>
      </c>
      <c r="R16" s="34">
        <v>5</v>
      </c>
      <c r="S16" s="34">
        <v>100</v>
      </c>
      <c r="T16" s="34">
        <v>20.53</v>
      </c>
      <c r="U16" s="34" t="s">
        <v>90</v>
      </c>
      <c r="V16" s="34" t="s">
        <v>91</v>
      </c>
      <c r="W16" s="39">
        <v>22101001000531</v>
      </c>
      <c r="X16" s="34">
        <v>561824</v>
      </c>
      <c r="Y16" s="34" t="s">
        <v>92</v>
      </c>
    </row>
    <row r="17" spans="1:25" ht="18" customHeight="1" x14ac:dyDescent="0.25">
      <c r="A17" s="34">
        <v>10094</v>
      </c>
      <c r="B17" s="35" t="s">
        <v>93</v>
      </c>
      <c r="C17" s="5" t="s">
        <v>55</v>
      </c>
      <c r="D17" s="34" t="s">
        <v>94</v>
      </c>
      <c r="E17" s="34">
        <v>43.8</v>
      </c>
      <c r="F17" s="38">
        <v>50</v>
      </c>
      <c r="G17" s="34">
        <v>144</v>
      </c>
      <c r="H17" s="36"/>
      <c r="I17" s="44"/>
      <c r="J17" s="37">
        <v>158.4</v>
      </c>
      <c r="K17" s="37">
        <f t="shared" si="1"/>
        <v>1.1000000000000001</v>
      </c>
      <c r="L17" s="37" t="s">
        <v>95</v>
      </c>
      <c r="M17" s="37" t="s">
        <v>95</v>
      </c>
      <c r="N17" s="42"/>
      <c r="O17" s="42"/>
      <c r="P17" s="34">
        <v>11</v>
      </c>
      <c r="Q17" s="34">
        <v>11</v>
      </c>
      <c r="R17" s="34">
        <v>5</v>
      </c>
      <c r="S17" s="34">
        <v>55</v>
      </c>
      <c r="T17" s="34">
        <v>23.59</v>
      </c>
      <c r="U17" s="34" t="s">
        <v>72</v>
      </c>
      <c r="V17" s="34" t="s">
        <v>73</v>
      </c>
      <c r="W17" s="39">
        <v>22101001000531</v>
      </c>
      <c r="X17" s="34">
        <v>592026</v>
      </c>
      <c r="Y17" s="34" t="s">
        <v>59</v>
      </c>
    </row>
    <row r="18" spans="1:25" ht="18" customHeight="1" x14ac:dyDescent="0.25">
      <c r="A18" s="34">
        <v>1731</v>
      </c>
      <c r="B18" s="35" t="s">
        <v>96</v>
      </c>
      <c r="C18" s="9" t="s">
        <v>97</v>
      </c>
      <c r="D18" s="34" t="s">
        <v>98</v>
      </c>
      <c r="E18" s="34">
        <v>40</v>
      </c>
      <c r="F18" s="38">
        <v>750</v>
      </c>
      <c r="G18" s="34">
        <v>6</v>
      </c>
      <c r="H18" s="36"/>
      <c r="I18" s="36"/>
      <c r="J18" s="37">
        <v>111</v>
      </c>
      <c r="K18" s="37">
        <f t="shared" si="1"/>
        <v>18.5</v>
      </c>
      <c r="L18" s="37">
        <v>141</v>
      </c>
      <c r="M18" s="37">
        <f t="shared" ref="M18:M24" si="2">L18/G18</f>
        <v>23.5</v>
      </c>
      <c r="N18" s="39">
        <v>695521106012</v>
      </c>
      <c r="O18" s="38">
        <v>10695521106019</v>
      </c>
      <c r="P18" s="34">
        <v>21</v>
      </c>
      <c r="Q18" s="34">
        <f t="shared" ref="Q18:Q24" si="3">S18/R18</f>
        <v>21</v>
      </c>
      <c r="R18" s="34">
        <v>4</v>
      </c>
      <c r="S18" s="34">
        <v>84</v>
      </c>
      <c r="T18" s="34">
        <v>20.170000000000002</v>
      </c>
      <c r="U18" s="34" t="s">
        <v>99</v>
      </c>
      <c r="V18" s="34" t="s">
        <v>38</v>
      </c>
      <c r="W18" s="39">
        <v>22356001000573</v>
      </c>
      <c r="X18" s="34">
        <v>55930</v>
      </c>
      <c r="Y18" s="34" t="s">
        <v>100</v>
      </c>
    </row>
    <row r="19" spans="1:25" ht="18" customHeight="1" x14ac:dyDescent="0.25">
      <c r="A19" s="34">
        <v>1901</v>
      </c>
      <c r="B19" s="35" t="s">
        <v>101</v>
      </c>
      <c r="C19" s="9" t="s">
        <v>97</v>
      </c>
      <c r="D19" s="34" t="s">
        <v>98</v>
      </c>
      <c r="E19" s="34">
        <v>40</v>
      </c>
      <c r="F19" s="38">
        <v>375</v>
      </c>
      <c r="G19" s="34">
        <v>12</v>
      </c>
      <c r="H19" s="36"/>
      <c r="I19" s="36"/>
      <c r="J19" s="37">
        <v>147</v>
      </c>
      <c r="K19" s="37">
        <f t="shared" si="1"/>
        <v>12.25</v>
      </c>
      <c r="L19" s="37">
        <v>178.2</v>
      </c>
      <c r="M19" s="37">
        <f t="shared" si="2"/>
        <v>14.85</v>
      </c>
      <c r="N19" s="38">
        <v>695521106005</v>
      </c>
      <c r="O19" s="38">
        <v>10695521106002</v>
      </c>
      <c r="P19" s="34">
        <v>22</v>
      </c>
      <c r="Q19" s="34">
        <f t="shared" si="3"/>
        <v>22</v>
      </c>
      <c r="R19" s="34">
        <v>5</v>
      </c>
      <c r="S19" s="34">
        <v>110</v>
      </c>
      <c r="T19" s="34">
        <v>22.42</v>
      </c>
      <c r="U19" s="34" t="s">
        <v>102</v>
      </c>
      <c r="V19" s="34" t="s">
        <v>103</v>
      </c>
      <c r="W19" s="39">
        <v>22356001000573</v>
      </c>
      <c r="X19" s="34">
        <v>28695</v>
      </c>
      <c r="Y19" s="34" t="s">
        <v>104</v>
      </c>
    </row>
    <row r="20" spans="1:25" ht="18" customHeight="1" x14ac:dyDescent="0.25">
      <c r="A20" s="34">
        <v>5723</v>
      </c>
      <c r="B20" s="35" t="s">
        <v>105</v>
      </c>
      <c r="C20" s="4" t="s">
        <v>106</v>
      </c>
      <c r="D20" s="34" t="s">
        <v>107</v>
      </c>
      <c r="E20" s="34">
        <v>45</v>
      </c>
      <c r="F20" s="38">
        <v>750</v>
      </c>
      <c r="G20" s="34">
        <v>6</v>
      </c>
      <c r="H20" s="36"/>
      <c r="I20" s="36"/>
      <c r="J20" s="37">
        <v>132</v>
      </c>
      <c r="K20" s="37">
        <f t="shared" si="1"/>
        <v>22</v>
      </c>
      <c r="L20" s="37">
        <v>177</v>
      </c>
      <c r="M20" s="37">
        <f t="shared" si="2"/>
        <v>29.5</v>
      </c>
      <c r="N20" s="38">
        <v>695521151425</v>
      </c>
      <c r="O20" s="38">
        <v>10695521151422</v>
      </c>
      <c r="P20" s="34">
        <v>25</v>
      </c>
      <c r="Q20" s="34">
        <f t="shared" si="3"/>
        <v>25</v>
      </c>
      <c r="R20" s="34">
        <v>4</v>
      </c>
      <c r="S20" s="34">
        <v>100</v>
      </c>
      <c r="T20" s="34">
        <v>22.73</v>
      </c>
      <c r="U20" s="34" t="s">
        <v>108</v>
      </c>
      <c r="V20" s="34" t="s">
        <v>109</v>
      </c>
      <c r="W20" s="39">
        <v>23243001000548</v>
      </c>
      <c r="X20" s="21">
        <v>591981</v>
      </c>
      <c r="Y20" s="34" t="s">
        <v>110</v>
      </c>
    </row>
    <row r="21" spans="1:25" ht="18" customHeight="1" x14ac:dyDescent="0.25">
      <c r="A21" s="34">
        <v>13035</v>
      </c>
      <c r="B21" s="35" t="s">
        <v>111</v>
      </c>
      <c r="C21" s="4" t="s">
        <v>106</v>
      </c>
      <c r="D21" s="34" t="s">
        <v>112</v>
      </c>
      <c r="E21" s="34">
        <v>40</v>
      </c>
      <c r="F21" s="38">
        <v>750</v>
      </c>
      <c r="G21" s="34">
        <v>6</v>
      </c>
      <c r="H21" s="36"/>
      <c r="I21" s="36"/>
      <c r="J21" s="37">
        <v>153</v>
      </c>
      <c r="K21" s="37">
        <f t="shared" si="1"/>
        <v>25.5</v>
      </c>
      <c r="L21" s="37">
        <v>192</v>
      </c>
      <c r="M21" s="37">
        <f t="shared" si="2"/>
        <v>32</v>
      </c>
      <c r="N21" s="38">
        <v>695521121015</v>
      </c>
      <c r="O21" s="38">
        <v>10695521121012</v>
      </c>
      <c r="P21" s="34">
        <v>25</v>
      </c>
      <c r="Q21" s="34">
        <f t="shared" si="3"/>
        <v>25</v>
      </c>
      <c r="R21" s="34">
        <v>4</v>
      </c>
      <c r="S21" s="34">
        <v>100</v>
      </c>
      <c r="T21" s="34">
        <v>22.73</v>
      </c>
      <c r="U21" s="34" t="s">
        <v>108</v>
      </c>
      <c r="V21" s="34" t="s">
        <v>109</v>
      </c>
      <c r="W21" s="39">
        <v>23243001000618</v>
      </c>
      <c r="X21" s="21">
        <v>591983</v>
      </c>
      <c r="Y21" s="34" t="s">
        <v>113</v>
      </c>
    </row>
    <row r="22" spans="1:25" ht="18" customHeight="1" x14ac:dyDescent="0.25">
      <c r="A22" s="34">
        <v>5688</v>
      </c>
      <c r="B22" s="35" t="s">
        <v>114</v>
      </c>
      <c r="C22" s="4" t="s">
        <v>106</v>
      </c>
      <c r="D22" s="34" t="s">
        <v>115</v>
      </c>
      <c r="E22" s="34">
        <v>42.3</v>
      </c>
      <c r="F22" s="38">
        <v>750</v>
      </c>
      <c r="G22" s="34">
        <v>6</v>
      </c>
      <c r="H22" s="36"/>
      <c r="I22" s="36"/>
      <c r="J22" s="37">
        <v>288</v>
      </c>
      <c r="K22" s="37">
        <f t="shared" si="1"/>
        <v>48</v>
      </c>
      <c r="L22" s="37">
        <v>336</v>
      </c>
      <c r="M22" s="37">
        <f t="shared" si="2"/>
        <v>56</v>
      </c>
      <c r="N22" s="38">
        <v>695521152194</v>
      </c>
      <c r="O22" s="38">
        <v>10695521152191</v>
      </c>
      <c r="P22" s="34">
        <v>25</v>
      </c>
      <c r="Q22" s="34">
        <f t="shared" si="3"/>
        <v>25</v>
      </c>
      <c r="R22" s="34">
        <v>4</v>
      </c>
      <c r="S22" s="34">
        <v>100</v>
      </c>
      <c r="T22" s="34">
        <v>22.73</v>
      </c>
      <c r="U22" s="34" t="s">
        <v>108</v>
      </c>
      <c r="V22" s="34" t="s">
        <v>109</v>
      </c>
      <c r="W22" s="39">
        <v>23243001000601</v>
      </c>
      <c r="X22" s="21">
        <v>591972</v>
      </c>
      <c r="Y22" s="34" t="s">
        <v>116</v>
      </c>
    </row>
    <row r="23" spans="1:25" ht="18" customHeight="1" x14ac:dyDescent="0.25">
      <c r="A23" s="34">
        <v>13034</v>
      </c>
      <c r="B23" s="35" t="s">
        <v>117</v>
      </c>
      <c r="C23" s="4" t="s">
        <v>106</v>
      </c>
      <c r="D23" s="34" t="s">
        <v>118</v>
      </c>
      <c r="E23" s="34">
        <v>46</v>
      </c>
      <c r="F23" s="38">
        <v>750</v>
      </c>
      <c r="G23" s="34">
        <v>6</v>
      </c>
      <c r="H23" s="36"/>
      <c r="I23" s="36"/>
      <c r="J23" s="37">
        <v>186</v>
      </c>
      <c r="K23" s="37">
        <f t="shared" si="1"/>
        <v>31</v>
      </c>
      <c r="L23" s="37">
        <v>237</v>
      </c>
      <c r="M23" s="37">
        <f t="shared" si="2"/>
        <v>39.5</v>
      </c>
      <c r="N23" s="39">
        <v>695521152538</v>
      </c>
      <c r="O23" s="38">
        <v>10695521152535</v>
      </c>
      <c r="P23" s="34">
        <v>20</v>
      </c>
      <c r="Q23" s="34">
        <f t="shared" si="3"/>
        <v>20</v>
      </c>
      <c r="R23" s="34">
        <v>5</v>
      </c>
      <c r="S23" s="34">
        <v>100</v>
      </c>
      <c r="T23" s="34">
        <v>21.83</v>
      </c>
      <c r="U23" s="34" t="s">
        <v>119</v>
      </c>
      <c r="V23" s="34" t="s">
        <v>120</v>
      </c>
      <c r="W23" s="39">
        <v>23009001000822</v>
      </c>
      <c r="X23" s="21">
        <v>592037</v>
      </c>
      <c r="Y23" s="34" t="s">
        <v>121</v>
      </c>
    </row>
    <row r="24" spans="1:25" ht="18" customHeight="1" x14ac:dyDescent="0.25">
      <c r="A24" s="34">
        <v>10872</v>
      </c>
      <c r="B24" s="35" t="s">
        <v>122</v>
      </c>
      <c r="C24" s="4" t="s">
        <v>106</v>
      </c>
      <c r="D24" s="34" t="s">
        <v>123</v>
      </c>
      <c r="E24" s="34">
        <v>44</v>
      </c>
      <c r="F24" s="38">
        <v>750</v>
      </c>
      <c r="G24" s="34">
        <v>6</v>
      </c>
      <c r="H24" s="36"/>
      <c r="I24" s="36"/>
      <c r="J24" s="37">
        <v>186</v>
      </c>
      <c r="K24" s="37">
        <f t="shared" si="1"/>
        <v>31</v>
      </c>
      <c r="L24" s="37">
        <v>237</v>
      </c>
      <c r="M24" s="37">
        <f t="shared" si="2"/>
        <v>39.5</v>
      </c>
      <c r="N24" s="39">
        <v>695521153566</v>
      </c>
      <c r="O24" s="38">
        <v>10695521153563</v>
      </c>
      <c r="P24" s="34">
        <v>20</v>
      </c>
      <c r="Q24" s="34">
        <f t="shared" si="3"/>
        <v>20</v>
      </c>
      <c r="R24" s="34">
        <v>5</v>
      </c>
      <c r="S24" s="34">
        <v>100</v>
      </c>
      <c r="T24" s="34">
        <v>21.83</v>
      </c>
      <c r="U24" s="34" t="s">
        <v>119</v>
      </c>
      <c r="V24" s="34" t="s">
        <v>120</v>
      </c>
      <c r="W24" s="39">
        <v>22129001000806</v>
      </c>
      <c r="X24" s="34">
        <v>561823</v>
      </c>
      <c r="Y24" s="34" t="s">
        <v>124</v>
      </c>
    </row>
    <row r="25" spans="1:25" ht="18" customHeight="1" x14ac:dyDescent="0.25">
      <c r="A25" s="34">
        <v>12857</v>
      </c>
      <c r="B25" s="35" t="s">
        <v>125</v>
      </c>
      <c r="C25" s="4" t="s">
        <v>106</v>
      </c>
      <c r="D25" s="55" t="s">
        <v>126</v>
      </c>
      <c r="E25" s="34">
        <v>44</v>
      </c>
      <c r="F25" s="38">
        <v>750</v>
      </c>
      <c r="G25" s="34">
        <v>6</v>
      </c>
      <c r="H25" s="36"/>
      <c r="I25" s="36" t="s">
        <v>127</v>
      </c>
      <c r="J25" s="37">
        <v>186</v>
      </c>
      <c r="K25" s="37">
        <v>31</v>
      </c>
      <c r="L25" s="37">
        <v>237</v>
      </c>
      <c r="M25" s="37">
        <v>39.5</v>
      </c>
      <c r="N25" s="39">
        <v>695521154259</v>
      </c>
      <c r="O25" s="38">
        <v>10695521154256</v>
      </c>
      <c r="P25" s="34">
        <v>20</v>
      </c>
      <c r="Q25" s="34">
        <v>20</v>
      </c>
      <c r="R25" s="34">
        <v>5</v>
      </c>
      <c r="S25" s="34">
        <v>100</v>
      </c>
      <c r="T25" s="34">
        <v>21.83</v>
      </c>
      <c r="U25" s="34" t="s">
        <v>119</v>
      </c>
      <c r="V25" s="34" t="s">
        <v>120</v>
      </c>
      <c r="W25" s="39">
        <v>23083001000245</v>
      </c>
      <c r="X25" s="34">
        <v>612373</v>
      </c>
      <c r="Y25" s="34" t="s">
        <v>128</v>
      </c>
    </row>
    <row r="26" spans="1:25" ht="18" customHeight="1" x14ac:dyDescent="0.25">
      <c r="A26" s="34">
        <v>9179</v>
      </c>
      <c r="B26" s="35" t="s">
        <v>129</v>
      </c>
      <c r="C26" s="4" t="s">
        <v>106</v>
      </c>
      <c r="D26" s="34" t="s">
        <v>130</v>
      </c>
      <c r="E26" s="34">
        <v>46</v>
      </c>
      <c r="F26" s="38">
        <v>400</v>
      </c>
      <c r="G26" s="34">
        <v>6</v>
      </c>
      <c r="H26" s="36"/>
      <c r="I26" s="36"/>
      <c r="J26" s="37">
        <v>174</v>
      </c>
      <c r="K26" s="37">
        <f t="shared" ref="K26:K34" si="4">J26/G26</f>
        <v>29</v>
      </c>
      <c r="L26" s="37">
        <v>186</v>
      </c>
      <c r="M26" s="37">
        <f>L26/G26</f>
        <v>31</v>
      </c>
      <c r="N26" s="38">
        <v>695521153412</v>
      </c>
      <c r="O26" s="38">
        <v>10695521153419</v>
      </c>
      <c r="P26" s="34">
        <v>20</v>
      </c>
      <c r="Q26" s="34">
        <f>S26/R26</f>
        <v>20</v>
      </c>
      <c r="R26" s="34">
        <v>7</v>
      </c>
      <c r="S26" s="34">
        <v>140</v>
      </c>
      <c r="T26" s="34">
        <v>11.4</v>
      </c>
      <c r="U26" s="34" t="s">
        <v>131</v>
      </c>
      <c r="V26" s="34" t="s">
        <v>132</v>
      </c>
      <c r="W26" s="38" t="s">
        <v>133</v>
      </c>
      <c r="X26" s="34">
        <v>545683</v>
      </c>
      <c r="Y26" s="34" t="s">
        <v>134</v>
      </c>
    </row>
    <row r="27" spans="1:25" ht="18" customHeight="1" x14ac:dyDescent="0.25">
      <c r="A27" s="34">
        <v>7068</v>
      </c>
      <c r="B27" s="35" t="s">
        <v>135</v>
      </c>
      <c r="C27" s="4" t="s">
        <v>106</v>
      </c>
      <c r="D27" s="34" t="s">
        <v>136</v>
      </c>
      <c r="E27" s="34">
        <v>41.8</v>
      </c>
      <c r="F27" s="38">
        <v>750</v>
      </c>
      <c r="G27" s="34">
        <v>3</v>
      </c>
      <c r="H27" s="36"/>
      <c r="I27" s="36"/>
      <c r="J27" s="37">
        <v>390</v>
      </c>
      <c r="K27" s="37">
        <f t="shared" si="4"/>
        <v>130</v>
      </c>
      <c r="L27" s="37">
        <v>432</v>
      </c>
      <c r="M27" s="37">
        <f>L27/G27</f>
        <v>144</v>
      </c>
      <c r="N27" s="38">
        <v>695521152613</v>
      </c>
      <c r="O27" s="38">
        <v>10695521152610</v>
      </c>
      <c r="P27" s="34">
        <v>15</v>
      </c>
      <c r="Q27" s="34">
        <f>S27/R27</f>
        <v>15</v>
      </c>
      <c r="R27" s="34">
        <v>3</v>
      </c>
      <c r="S27" s="34">
        <v>45</v>
      </c>
      <c r="T27" s="34">
        <v>15.65</v>
      </c>
      <c r="U27" s="34" t="s">
        <v>137</v>
      </c>
      <c r="V27" s="34" t="s">
        <v>138</v>
      </c>
      <c r="W27" s="39">
        <v>22073001000469</v>
      </c>
      <c r="X27" s="34">
        <v>591980</v>
      </c>
      <c r="Y27" s="34" t="s">
        <v>139</v>
      </c>
    </row>
    <row r="28" spans="1:25" ht="18" customHeight="1" x14ac:dyDescent="0.25">
      <c r="A28" s="34">
        <v>3677</v>
      </c>
      <c r="B28" s="35" t="s">
        <v>140</v>
      </c>
      <c r="C28" s="4" t="s">
        <v>106</v>
      </c>
      <c r="D28" s="34" t="s">
        <v>141</v>
      </c>
      <c r="E28" s="34">
        <v>40</v>
      </c>
      <c r="F28" s="38">
        <v>750</v>
      </c>
      <c r="G28" s="34">
        <v>6</v>
      </c>
      <c r="H28" s="36"/>
      <c r="I28" s="36"/>
      <c r="J28" s="37">
        <v>90</v>
      </c>
      <c r="K28" s="37">
        <f t="shared" si="4"/>
        <v>15</v>
      </c>
      <c r="L28" s="37">
        <v>117</v>
      </c>
      <c r="M28" s="37">
        <f>L28/G28</f>
        <v>19.5</v>
      </c>
      <c r="N28" s="39">
        <v>695521151449</v>
      </c>
      <c r="O28" s="38">
        <v>10695521151446</v>
      </c>
      <c r="P28" s="34">
        <v>30</v>
      </c>
      <c r="Q28" s="34">
        <f>S28/R28</f>
        <v>30</v>
      </c>
      <c r="R28" s="34">
        <v>5</v>
      </c>
      <c r="S28" s="34">
        <v>150</v>
      </c>
      <c r="T28" s="34">
        <v>19.2</v>
      </c>
      <c r="U28" s="34" t="s">
        <v>142</v>
      </c>
      <c r="V28" s="34" t="s">
        <v>143</v>
      </c>
      <c r="W28" s="39">
        <v>22143001000494</v>
      </c>
      <c r="X28" s="34">
        <v>590860</v>
      </c>
      <c r="Y28" s="34" t="s">
        <v>144</v>
      </c>
    </row>
    <row r="29" spans="1:25" ht="18" customHeight="1" x14ac:dyDescent="0.25">
      <c r="A29" s="34">
        <v>11282</v>
      </c>
      <c r="B29" s="35" t="s">
        <v>145</v>
      </c>
      <c r="C29" s="4" t="s">
        <v>106</v>
      </c>
      <c r="D29" s="34" t="s">
        <v>141</v>
      </c>
      <c r="E29" s="34">
        <v>40</v>
      </c>
      <c r="F29" s="38">
        <v>700</v>
      </c>
      <c r="G29" s="34">
        <v>6</v>
      </c>
      <c r="H29" s="18"/>
      <c r="I29" s="44"/>
      <c r="J29" s="37">
        <v>84.6</v>
      </c>
      <c r="K29" s="37">
        <f t="shared" si="4"/>
        <v>14.1</v>
      </c>
      <c r="L29" s="37">
        <v>109.2</v>
      </c>
      <c r="M29" s="37">
        <f>L29/G29</f>
        <v>18.2</v>
      </c>
      <c r="N29" s="39">
        <v>695521154006</v>
      </c>
      <c r="O29" s="38">
        <v>10695521154003</v>
      </c>
      <c r="P29" s="34">
        <v>30</v>
      </c>
      <c r="Q29" s="34">
        <v>30</v>
      </c>
      <c r="R29" s="34">
        <v>5</v>
      </c>
      <c r="S29" s="34">
        <v>150</v>
      </c>
      <c r="T29" s="34">
        <v>18.54</v>
      </c>
      <c r="U29" s="10" t="s">
        <v>142</v>
      </c>
      <c r="V29" s="10" t="s">
        <v>143</v>
      </c>
      <c r="W29" s="40">
        <v>22143001000494</v>
      </c>
      <c r="X29" s="34">
        <v>586561</v>
      </c>
      <c r="Y29" s="34" t="s">
        <v>146</v>
      </c>
    </row>
    <row r="30" spans="1:25" ht="18" customHeight="1" x14ac:dyDescent="0.25">
      <c r="A30" s="34">
        <v>8494</v>
      </c>
      <c r="B30" s="35" t="s">
        <v>147</v>
      </c>
      <c r="C30" s="4" t="s">
        <v>106</v>
      </c>
      <c r="D30" s="34" t="s">
        <v>141</v>
      </c>
      <c r="E30" s="34">
        <v>40</v>
      </c>
      <c r="F30" s="38" t="s">
        <v>65</v>
      </c>
      <c r="G30" s="34">
        <v>6</v>
      </c>
      <c r="H30" s="36"/>
      <c r="I30" s="36"/>
      <c r="J30" s="37">
        <v>93</v>
      </c>
      <c r="K30" s="37">
        <f t="shared" si="4"/>
        <v>15.5</v>
      </c>
      <c r="L30" s="37">
        <v>123</v>
      </c>
      <c r="M30" s="37">
        <f>L30/G30</f>
        <v>20.5</v>
      </c>
      <c r="N30" s="38">
        <v>695521153108</v>
      </c>
      <c r="O30" s="38">
        <v>10695521153105</v>
      </c>
      <c r="P30" s="34">
        <v>25</v>
      </c>
      <c r="Q30" s="34">
        <f t="shared" ref="Q30:Q54" si="5">S30/R30</f>
        <v>25</v>
      </c>
      <c r="R30" s="34">
        <v>5</v>
      </c>
      <c r="S30" s="34">
        <v>125</v>
      </c>
      <c r="T30" s="34">
        <v>22.71</v>
      </c>
      <c r="U30" s="34" t="s">
        <v>148</v>
      </c>
      <c r="V30" s="34" t="s">
        <v>149</v>
      </c>
      <c r="W30" s="39">
        <v>22143001000494</v>
      </c>
      <c r="X30" s="34">
        <v>512520</v>
      </c>
      <c r="Y30" s="34" t="s">
        <v>150</v>
      </c>
    </row>
    <row r="31" spans="1:25" ht="18" customHeight="1" x14ac:dyDescent="0.25">
      <c r="A31" s="34">
        <v>5141</v>
      </c>
      <c r="B31" s="35" t="s">
        <v>151</v>
      </c>
      <c r="C31" s="4" t="s">
        <v>106</v>
      </c>
      <c r="D31" s="34" t="s">
        <v>141</v>
      </c>
      <c r="E31" s="34">
        <v>40</v>
      </c>
      <c r="F31" s="38">
        <v>375</v>
      </c>
      <c r="G31" s="34">
        <v>12</v>
      </c>
      <c r="H31" s="36"/>
      <c r="I31" s="44"/>
      <c r="J31" s="37">
        <v>96</v>
      </c>
      <c r="K31" s="37">
        <f t="shared" si="4"/>
        <v>8</v>
      </c>
      <c r="L31" s="37" t="s">
        <v>95</v>
      </c>
      <c r="M31" s="37" t="s">
        <v>95</v>
      </c>
      <c r="N31" s="38">
        <v>695521151975</v>
      </c>
      <c r="O31" s="38">
        <v>10695521121005</v>
      </c>
      <c r="P31" s="34">
        <v>22</v>
      </c>
      <c r="Q31" s="34">
        <f t="shared" si="5"/>
        <v>22</v>
      </c>
      <c r="R31" s="34">
        <v>4</v>
      </c>
      <c r="S31" s="34">
        <v>88</v>
      </c>
      <c r="T31" s="34">
        <v>20.28</v>
      </c>
      <c r="U31" s="34" t="s">
        <v>152</v>
      </c>
      <c r="V31" s="34" t="s">
        <v>153</v>
      </c>
      <c r="W31" s="39">
        <v>22143001000494</v>
      </c>
      <c r="X31" s="34">
        <v>591968</v>
      </c>
      <c r="Y31" s="34" t="s">
        <v>154</v>
      </c>
    </row>
    <row r="32" spans="1:25" ht="18" customHeight="1" x14ac:dyDescent="0.25">
      <c r="A32" s="34">
        <v>11460</v>
      </c>
      <c r="B32" s="35" t="s">
        <v>155</v>
      </c>
      <c r="C32" s="4" t="s">
        <v>106</v>
      </c>
      <c r="D32" s="53" t="s">
        <v>156</v>
      </c>
      <c r="E32" s="34">
        <v>40</v>
      </c>
      <c r="F32" s="38">
        <v>700</v>
      </c>
      <c r="G32" s="34">
        <v>6</v>
      </c>
      <c r="H32" s="18"/>
      <c r="I32" s="36" t="s">
        <v>127</v>
      </c>
      <c r="J32" s="37">
        <v>84.6</v>
      </c>
      <c r="K32" s="37">
        <f t="shared" si="4"/>
        <v>14.1</v>
      </c>
      <c r="L32" s="37">
        <v>109.2</v>
      </c>
      <c r="M32" s="37">
        <f>L32/G32</f>
        <v>18.2</v>
      </c>
      <c r="N32" s="39">
        <v>695521154099</v>
      </c>
      <c r="O32" s="38">
        <v>10695521154096</v>
      </c>
      <c r="P32" s="34">
        <v>30</v>
      </c>
      <c r="Q32" s="34">
        <f t="shared" si="5"/>
        <v>30</v>
      </c>
      <c r="R32" s="34">
        <v>5</v>
      </c>
      <c r="S32" s="34">
        <v>150</v>
      </c>
      <c r="T32" s="34">
        <v>17.149999999999999</v>
      </c>
      <c r="U32" s="10" t="s">
        <v>142</v>
      </c>
      <c r="V32" s="10" t="s">
        <v>157</v>
      </c>
      <c r="W32" s="39">
        <v>22143001000514</v>
      </c>
      <c r="X32" s="34">
        <v>591971</v>
      </c>
      <c r="Y32" s="34" t="s">
        <v>158</v>
      </c>
    </row>
    <row r="33" spans="1:25" ht="18" customHeight="1" x14ac:dyDescent="0.25">
      <c r="A33" s="34">
        <v>13052</v>
      </c>
      <c r="B33" s="35" t="s">
        <v>159</v>
      </c>
      <c r="C33" s="4" t="s">
        <v>106</v>
      </c>
      <c r="D33" s="34" t="s">
        <v>160</v>
      </c>
      <c r="E33" s="34">
        <v>42.1</v>
      </c>
      <c r="F33" s="38">
        <v>750</v>
      </c>
      <c r="G33" s="34">
        <v>1</v>
      </c>
      <c r="H33" s="36"/>
      <c r="I33" s="36"/>
      <c r="J33" s="37">
        <v>1700</v>
      </c>
      <c r="K33" s="37">
        <f t="shared" si="4"/>
        <v>1700</v>
      </c>
      <c r="L33" s="37">
        <v>1750</v>
      </c>
      <c r="M33" s="37">
        <f>L33/G33</f>
        <v>1750</v>
      </c>
      <c r="N33" s="39">
        <v>695521152675</v>
      </c>
      <c r="O33" s="38">
        <v>10695521152672</v>
      </c>
      <c r="P33" s="34" t="s">
        <v>59</v>
      </c>
      <c r="Q33" s="34">
        <f t="shared" si="5"/>
        <v>15</v>
      </c>
      <c r="R33" s="34">
        <v>3</v>
      </c>
      <c r="S33" s="34">
        <v>45</v>
      </c>
      <c r="T33" s="34">
        <v>15.43</v>
      </c>
      <c r="U33" s="34" t="s">
        <v>161</v>
      </c>
      <c r="V33" s="34" t="s">
        <v>162</v>
      </c>
      <c r="W33" s="39">
        <v>22014001000449</v>
      </c>
      <c r="X33" s="34">
        <v>591982</v>
      </c>
      <c r="Y33" s="34" t="s">
        <v>59</v>
      </c>
    </row>
    <row r="34" spans="1:25" ht="18" customHeight="1" x14ac:dyDescent="0.25">
      <c r="A34" s="34">
        <v>3285</v>
      </c>
      <c r="B34" s="35" t="s">
        <v>163</v>
      </c>
      <c r="C34" s="4" t="s">
        <v>106</v>
      </c>
      <c r="D34" s="34" t="s">
        <v>164</v>
      </c>
      <c r="E34" s="34">
        <v>17</v>
      </c>
      <c r="F34" s="38">
        <v>750</v>
      </c>
      <c r="G34" s="34">
        <v>6</v>
      </c>
      <c r="H34" s="36"/>
      <c r="I34" s="36"/>
      <c r="J34" s="37">
        <v>84</v>
      </c>
      <c r="K34" s="37">
        <f t="shared" si="4"/>
        <v>14</v>
      </c>
      <c r="L34" s="37">
        <v>99.6</v>
      </c>
      <c r="M34" s="37">
        <f>L34/G34</f>
        <v>16.599999999999998</v>
      </c>
      <c r="N34" s="49">
        <v>695521121602</v>
      </c>
      <c r="O34" s="38">
        <v>10695521121609</v>
      </c>
      <c r="P34" s="34">
        <v>28</v>
      </c>
      <c r="Q34" s="34">
        <f t="shared" si="5"/>
        <v>28</v>
      </c>
      <c r="R34" s="34">
        <v>4</v>
      </c>
      <c r="S34" s="34">
        <v>112</v>
      </c>
      <c r="T34" s="34">
        <v>18.28</v>
      </c>
      <c r="U34" s="34" t="s">
        <v>165</v>
      </c>
      <c r="V34" s="34" t="s">
        <v>166</v>
      </c>
      <c r="W34" s="39">
        <v>23010001000059</v>
      </c>
      <c r="X34" s="34">
        <v>591970</v>
      </c>
      <c r="Y34" s="34" t="s">
        <v>167</v>
      </c>
    </row>
    <row r="35" spans="1:25" ht="18" customHeight="1" x14ac:dyDescent="0.25">
      <c r="A35" s="34">
        <v>11456</v>
      </c>
      <c r="B35" s="35" t="s">
        <v>168</v>
      </c>
      <c r="C35" s="6" t="s">
        <v>169</v>
      </c>
      <c r="D35" s="34" t="s">
        <v>170</v>
      </c>
      <c r="E35" s="34">
        <v>16</v>
      </c>
      <c r="F35" s="38">
        <v>700</v>
      </c>
      <c r="G35" s="34">
        <v>6</v>
      </c>
      <c r="H35" s="18"/>
      <c r="I35" s="36"/>
      <c r="J35" s="37">
        <v>64.8</v>
      </c>
      <c r="K35" s="37">
        <f t="shared" ref="K35:K54" si="6">J35/G35</f>
        <v>10.799999999999999</v>
      </c>
      <c r="L35" s="37">
        <v>81.599999999999994</v>
      </c>
      <c r="M35" s="37">
        <f t="shared" ref="M35:M54" si="7">L35/G35</f>
        <v>13.6</v>
      </c>
      <c r="N35" s="39">
        <v>695521154051</v>
      </c>
      <c r="O35" s="38">
        <v>10695521154058</v>
      </c>
      <c r="P35" s="34">
        <v>30</v>
      </c>
      <c r="Q35" s="34">
        <f t="shared" si="5"/>
        <v>30</v>
      </c>
      <c r="R35" s="34">
        <v>5</v>
      </c>
      <c r="S35" s="34">
        <v>150</v>
      </c>
      <c r="T35" s="10">
        <v>17.149999999999999</v>
      </c>
      <c r="U35" s="10" t="s">
        <v>142</v>
      </c>
      <c r="V35" s="10" t="s">
        <v>157</v>
      </c>
      <c r="W35" s="39">
        <v>22037001000023</v>
      </c>
      <c r="X35" s="34">
        <v>591959</v>
      </c>
      <c r="Y35" s="34" t="s">
        <v>171</v>
      </c>
    </row>
    <row r="36" spans="1:25" ht="18" customHeight="1" x14ac:dyDescent="0.25">
      <c r="A36" s="34">
        <v>1934</v>
      </c>
      <c r="B36" s="35" t="s">
        <v>172</v>
      </c>
      <c r="C36" s="6" t="s">
        <v>169</v>
      </c>
      <c r="D36" s="54" t="s">
        <v>173</v>
      </c>
      <c r="E36" s="34">
        <v>16</v>
      </c>
      <c r="F36" s="38">
        <v>750</v>
      </c>
      <c r="G36" s="34">
        <v>6</v>
      </c>
      <c r="H36" s="11"/>
      <c r="I36" s="11" t="s">
        <v>174</v>
      </c>
      <c r="J36" s="37">
        <v>69</v>
      </c>
      <c r="K36" s="37">
        <f t="shared" si="6"/>
        <v>11.5</v>
      </c>
      <c r="L36" s="37">
        <v>87</v>
      </c>
      <c r="M36" s="37">
        <f t="shared" si="7"/>
        <v>14.5</v>
      </c>
      <c r="N36" s="38" t="s">
        <v>175</v>
      </c>
      <c r="O36" s="38" t="s">
        <v>176</v>
      </c>
      <c r="P36" s="34">
        <v>30</v>
      </c>
      <c r="Q36" s="34">
        <f t="shared" si="5"/>
        <v>30</v>
      </c>
      <c r="R36" s="34">
        <v>5</v>
      </c>
      <c r="S36" s="34">
        <v>150</v>
      </c>
      <c r="T36" s="34">
        <v>18.54</v>
      </c>
      <c r="U36" s="34" t="s">
        <v>142</v>
      </c>
      <c r="V36" s="34" t="s">
        <v>177</v>
      </c>
      <c r="W36" s="39">
        <v>22037001000023</v>
      </c>
      <c r="X36" s="34">
        <v>84489</v>
      </c>
      <c r="Y36" s="34" t="s">
        <v>178</v>
      </c>
    </row>
    <row r="37" spans="1:25" ht="18" customHeight="1" x14ac:dyDescent="0.25">
      <c r="A37" s="34">
        <v>6049</v>
      </c>
      <c r="B37" s="35" t="s">
        <v>179</v>
      </c>
      <c r="C37" s="6" t="s">
        <v>169</v>
      </c>
      <c r="D37" s="54" t="s">
        <v>180</v>
      </c>
      <c r="E37" s="34">
        <v>16</v>
      </c>
      <c r="F37" s="38">
        <v>375</v>
      </c>
      <c r="G37" s="34">
        <v>12</v>
      </c>
      <c r="H37" s="11" t="s">
        <v>181</v>
      </c>
      <c r="I37" s="11"/>
      <c r="J37" s="37">
        <v>84</v>
      </c>
      <c r="K37" s="37">
        <f t="shared" si="6"/>
        <v>7</v>
      </c>
      <c r="L37" s="37">
        <v>103.8</v>
      </c>
      <c r="M37" s="37">
        <f t="shared" si="7"/>
        <v>8.65</v>
      </c>
      <c r="N37" s="38" t="s">
        <v>182</v>
      </c>
      <c r="O37" s="38">
        <v>10695521117305</v>
      </c>
      <c r="P37" s="34">
        <v>23</v>
      </c>
      <c r="Q37" s="34">
        <f t="shared" si="5"/>
        <v>23</v>
      </c>
      <c r="R37" s="34">
        <v>5</v>
      </c>
      <c r="S37" s="34">
        <v>115</v>
      </c>
      <c r="T37" s="34">
        <v>22.38</v>
      </c>
      <c r="U37" s="34" t="s">
        <v>183</v>
      </c>
      <c r="V37" s="34" t="s">
        <v>153</v>
      </c>
      <c r="W37" s="39">
        <v>22037001000023</v>
      </c>
      <c r="X37" s="34">
        <v>84491</v>
      </c>
      <c r="Y37" s="34" t="s">
        <v>184</v>
      </c>
    </row>
    <row r="38" spans="1:25" ht="18" customHeight="1" x14ac:dyDescent="0.25">
      <c r="A38" s="34">
        <v>11696</v>
      </c>
      <c r="B38" s="35" t="s">
        <v>179</v>
      </c>
      <c r="C38" s="6" t="s">
        <v>169</v>
      </c>
      <c r="D38" s="54" t="s">
        <v>185</v>
      </c>
      <c r="E38" s="34">
        <v>16</v>
      </c>
      <c r="F38" s="38">
        <v>375</v>
      </c>
      <c r="G38" s="34">
        <v>12</v>
      </c>
      <c r="H38" s="11"/>
      <c r="I38" s="11" t="s">
        <v>174</v>
      </c>
      <c r="J38" s="37">
        <v>84</v>
      </c>
      <c r="K38" s="37">
        <f t="shared" si="6"/>
        <v>7</v>
      </c>
      <c r="L38" s="37">
        <v>103.8</v>
      </c>
      <c r="M38" s="37">
        <f t="shared" si="7"/>
        <v>8.65</v>
      </c>
      <c r="N38" s="38" t="s">
        <v>182</v>
      </c>
      <c r="O38" s="38">
        <v>10695521117305</v>
      </c>
      <c r="P38" s="46">
        <v>22</v>
      </c>
      <c r="Q38" s="46">
        <f t="shared" si="5"/>
        <v>22</v>
      </c>
      <c r="R38" s="46">
        <v>5</v>
      </c>
      <c r="S38" s="46">
        <v>110</v>
      </c>
      <c r="T38" s="46">
        <v>22.42</v>
      </c>
      <c r="U38" s="34" t="s">
        <v>183</v>
      </c>
      <c r="V38" s="34" t="s">
        <v>153</v>
      </c>
      <c r="W38" s="39">
        <v>22037001000023</v>
      </c>
      <c r="X38" s="34">
        <v>84491</v>
      </c>
      <c r="Y38" s="34" t="s">
        <v>184</v>
      </c>
    </row>
    <row r="39" spans="1:25" ht="18" customHeight="1" x14ac:dyDescent="0.25">
      <c r="A39" s="34">
        <v>11457</v>
      </c>
      <c r="B39" s="35" t="s">
        <v>186</v>
      </c>
      <c r="C39" s="6" t="s">
        <v>169</v>
      </c>
      <c r="D39" s="34" t="s">
        <v>187</v>
      </c>
      <c r="E39" s="34">
        <v>18</v>
      </c>
      <c r="F39" s="38">
        <v>700</v>
      </c>
      <c r="G39" s="34">
        <v>6</v>
      </c>
      <c r="H39" s="18"/>
      <c r="I39" s="36"/>
      <c r="J39" s="37">
        <v>64.8</v>
      </c>
      <c r="K39" s="37">
        <f t="shared" si="6"/>
        <v>10.799999999999999</v>
      </c>
      <c r="L39" s="37">
        <v>81.599999999999994</v>
      </c>
      <c r="M39" s="37">
        <f t="shared" si="7"/>
        <v>13.6</v>
      </c>
      <c r="N39" s="39">
        <v>695521154044</v>
      </c>
      <c r="O39" s="38">
        <v>10695521154041</v>
      </c>
      <c r="P39" s="34">
        <v>30</v>
      </c>
      <c r="Q39" s="34">
        <f t="shared" si="5"/>
        <v>30</v>
      </c>
      <c r="R39" s="34">
        <v>5</v>
      </c>
      <c r="S39" s="34">
        <v>150</v>
      </c>
      <c r="T39" s="10">
        <v>17.149999999999999</v>
      </c>
      <c r="U39" s="10" t="s">
        <v>142</v>
      </c>
      <c r="V39" s="10" t="s">
        <v>157</v>
      </c>
      <c r="W39" s="39">
        <v>22026001000032</v>
      </c>
      <c r="X39" s="34">
        <v>591962</v>
      </c>
      <c r="Y39" s="34" t="s">
        <v>188</v>
      </c>
    </row>
    <row r="40" spans="1:25" ht="18" customHeight="1" x14ac:dyDescent="0.25">
      <c r="A40" s="34">
        <v>1939</v>
      </c>
      <c r="B40" s="35" t="s">
        <v>189</v>
      </c>
      <c r="C40" s="6" t="s">
        <v>169</v>
      </c>
      <c r="D40" s="34" t="s">
        <v>187</v>
      </c>
      <c r="E40" s="34">
        <v>18</v>
      </c>
      <c r="F40" s="38">
        <v>750</v>
      </c>
      <c r="G40" s="34">
        <v>6</v>
      </c>
      <c r="H40" s="11"/>
      <c r="I40" s="11" t="s">
        <v>190</v>
      </c>
      <c r="J40" s="37">
        <v>69</v>
      </c>
      <c r="K40" s="37">
        <f t="shared" si="6"/>
        <v>11.5</v>
      </c>
      <c r="L40" s="37">
        <v>87</v>
      </c>
      <c r="M40" s="37">
        <f t="shared" si="7"/>
        <v>14.5</v>
      </c>
      <c r="N40" s="38">
        <v>695521117513</v>
      </c>
      <c r="O40" s="38">
        <v>10695521117510</v>
      </c>
      <c r="P40" s="34">
        <v>30</v>
      </c>
      <c r="Q40" s="34">
        <f t="shared" si="5"/>
        <v>30</v>
      </c>
      <c r="R40" s="34">
        <v>5</v>
      </c>
      <c r="S40" s="34">
        <v>150</v>
      </c>
      <c r="T40" s="34">
        <v>18.54</v>
      </c>
      <c r="U40" s="34" t="s">
        <v>142</v>
      </c>
      <c r="V40" s="34" t="s">
        <v>191</v>
      </c>
      <c r="W40" s="39">
        <v>22026001000032</v>
      </c>
      <c r="X40" s="34">
        <v>84492</v>
      </c>
      <c r="Y40" s="34" t="s">
        <v>192</v>
      </c>
    </row>
    <row r="41" spans="1:25" ht="18" customHeight="1" x14ac:dyDescent="0.25">
      <c r="A41" s="34">
        <v>11697</v>
      </c>
      <c r="B41" s="35" t="s">
        <v>193</v>
      </c>
      <c r="C41" s="6" t="s">
        <v>169</v>
      </c>
      <c r="D41" s="34" t="s">
        <v>194</v>
      </c>
      <c r="E41" s="34">
        <v>18</v>
      </c>
      <c r="F41" s="38">
        <v>375</v>
      </c>
      <c r="G41" s="34">
        <v>12</v>
      </c>
      <c r="H41" s="11"/>
      <c r="I41" s="11" t="s">
        <v>195</v>
      </c>
      <c r="J41" s="37">
        <v>84</v>
      </c>
      <c r="K41" s="37">
        <f t="shared" si="6"/>
        <v>7</v>
      </c>
      <c r="L41" s="37">
        <v>103.8</v>
      </c>
      <c r="M41" s="37">
        <f t="shared" si="7"/>
        <v>8.65</v>
      </c>
      <c r="N41" s="38">
        <v>695521117506</v>
      </c>
      <c r="O41" s="38">
        <v>10695521117503</v>
      </c>
      <c r="P41" s="46">
        <v>22</v>
      </c>
      <c r="Q41" s="46">
        <f t="shared" si="5"/>
        <v>22</v>
      </c>
      <c r="R41" s="46">
        <v>5</v>
      </c>
      <c r="S41" s="46">
        <v>110</v>
      </c>
      <c r="T41" s="46">
        <v>22.42</v>
      </c>
      <c r="U41" s="34" t="s">
        <v>183</v>
      </c>
      <c r="V41" s="34" t="s">
        <v>153</v>
      </c>
      <c r="W41" s="39">
        <v>22026001000032</v>
      </c>
      <c r="X41" s="34">
        <v>84493</v>
      </c>
      <c r="Y41" s="34" t="s">
        <v>196</v>
      </c>
    </row>
    <row r="42" spans="1:25" ht="18" customHeight="1" x14ac:dyDescent="0.25">
      <c r="A42" s="34">
        <v>6051</v>
      </c>
      <c r="B42" s="35" t="s">
        <v>193</v>
      </c>
      <c r="C42" s="6" t="s">
        <v>169</v>
      </c>
      <c r="D42" s="34" t="s">
        <v>197</v>
      </c>
      <c r="E42" s="34">
        <v>18</v>
      </c>
      <c r="F42" s="38">
        <v>375</v>
      </c>
      <c r="G42" s="34">
        <v>12</v>
      </c>
      <c r="H42" s="11" t="s">
        <v>181</v>
      </c>
      <c r="I42" s="11"/>
      <c r="J42" s="37">
        <v>84</v>
      </c>
      <c r="K42" s="37">
        <f t="shared" si="6"/>
        <v>7</v>
      </c>
      <c r="L42" s="37">
        <v>103.8</v>
      </c>
      <c r="M42" s="37">
        <f t="shared" si="7"/>
        <v>8.65</v>
      </c>
      <c r="N42" s="38">
        <v>695521117506</v>
      </c>
      <c r="O42" s="38">
        <v>10695521117503</v>
      </c>
      <c r="P42" s="34">
        <v>23</v>
      </c>
      <c r="Q42" s="34">
        <f t="shared" si="5"/>
        <v>23</v>
      </c>
      <c r="R42" s="34">
        <v>5</v>
      </c>
      <c r="S42" s="34">
        <v>115</v>
      </c>
      <c r="T42" s="34">
        <v>22.38</v>
      </c>
      <c r="U42" s="34" t="s">
        <v>183</v>
      </c>
      <c r="V42" s="34" t="s">
        <v>153</v>
      </c>
      <c r="W42" s="39">
        <v>22026001000032</v>
      </c>
      <c r="X42" s="34">
        <v>84493</v>
      </c>
      <c r="Y42" s="34" t="s">
        <v>196</v>
      </c>
    </row>
    <row r="43" spans="1:25" ht="18" customHeight="1" x14ac:dyDescent="0.25">
      <c r="A43" s="34">
        <v>11461</v>
      </c>
      <c r="B43" s="35" t="s">
        <v>198</v>
      </c>
      <c r="C43" s="6" t="s">
        <v>169</v>
      </c>
      <c r="D43" s="34" t="s">
        <v>199</v>
      </c>
      <c r="E43" s="34">
        <v>40</v>
      </c>
      <c r="F43" s="38">
        <v>700</v>
      </c>
      <c r="G43" s="34">
        <v>6</v>
      </c>
      <c r="H43" s="18"/>
      <c r="I43" s="36"/>
      <c r="J43" s="37">
        <v>64.8</v>
      </c>
      <c r="K43" s="37">
        <f t="shared" si="6"/>
        <v>10.799999999999999</v>
      </c>
      <c r="L43" s="37">
        <v>92.4</v>
      </c>
      <c r="M43" s="37">
        <f t="shared" si="7"/>
        <v>15.4</v>
      </c>
      <c r="N43" s="39">
        <v>695521154037</v>
      </c>
      <c r="O43" s="38">
        <v>10695521154034</v>
      </c>
      <c r="P43" s="34">
        <v>30</v>
      </c>
      <c r="Q43" s="34">
        <f t="shared" si="5"/>
        <v>30</v>
      </c>
      <c r="R43" s="34">
        <v>5</v>
      </c>
      <c r="S43" s="34">
        <v>150</v>
      </c>
      <c r="T43" s="34">
        <v>18.54</v>
      </c>
      <c r="U43" s="10" t="s">
        <v>200</v>
      </c>
      <c r="V43" s="10" t="s">
        <v>143</v>
      </c>
      <c r="W43" s="39">
        <v>22026001000034</v>
      </c>
      <c r="X43" s="34">
        <v>591961</v>
      </c>
      <c r="Y43" s="34" t="s">
        <v>201</v>
      </c>
    </row>
    <row r="44" spans="1:25" ht="18" customHeight="1" x14ac:dyDescent="0.25">
      <c r="A44" s="34">
        <v>1935</v>
      </c>
      <c r="B44" s="35" t="s">
        <v>202</v>
      </c>
      <c r="C44" s="6" t="s">
        <v>169</v>
      </c>
      <c r="D44" s="34" t="s">
        <v>199</v>
      </c>
      <c r="E44" s="34">
        <v>40</v>
      </c>
      <c r="F44" s="38">
        <v>750</v>
      </c>
      <c r="G44" s="34">
        <v>6</v>
      </c>
      <c r="H44" s="11"/>
      <c r="I44" s="11"/>
      <c r="J44" s="37">
        <v>69</v>
      </c>
      <c r="K44" s="37">
        <f t="shared" si="6"/>
        <v>11.5</v>
      </c>
      <c r="L44" s="37">
        <v>98.4</v>
      </c>
      <c r="M44" s="37">
        <f t="shared" si="7"/>
        <v>16.400000000000002</v>
      </c>
      <c r="N44" s="38" t="s">
        <v>203</v>
      </c>
      <c r="O44" s="38">
        <v>10695521117008</v>
      </c>
      <c r="P44" s="34">
        <v>30</v>
      </c>
      <c r="Q44" s="34">
        <f t="shared" si="5"/>
        <v>30</v>
      </c>
      <c r="R44" s="34">
        <v>5</v>
      </c>
      <c r="S44" s="34">
        <v>150</v>
      </c>
      <c r="T44" s="34">
        <v>18.54</v>
      </c>
      <c r="U44" s="34" t="s">
        <v>142</v>
      </c>
      <c r="V44" s="34" t="s">
        <v>191</v>
      </c>
      <c r="W44" s="39">
        <v>22026001000034</v>
      </c>
      <c r="X44" s="34">
        <v>87563</v>
      </c>
      <c r="Y44" s="34" t="s">
        <v>204</v>
      </c>
    </row>
    <row r="45" spans="1:25" ht="18" customHeight="1" x14ac:dyDescent="0.25">
      <c r="A45" s="34">
        <v>11698</v>
      </c>
      <c r="B45" s="35" t="s">
        <v>205</v>
      </c>
      <c r="C45" s="6" t="s">
        <v>169</v>
      </c>
      <c r="D45" s="34" t="s">
        <v>206</v>
      </c>
      <c r="E45" s="34">
        <v>40</v>
      </c>
      <c r="F45" s="38">
        <v>375</v>
      </c>
      <c r="G45" s="34">
        <v>12</v>
      </c>
      <c r="H45" s="11"/>
      <c r="I45" s="11"/>
      <c r="J45" s="37">
        <v>84</v>
      </c>
      <c r="K45" s="37">
        <f t="shared" si="6"/>
        <v>7</v>
      </c>
      <c r="L45" s="37">
        <v>114.6</v>
      </c>
      <c r="M45" s="37">
        <f t="shared" si="7"/>
        <v>9.5499999999999989</v>
      </c>
      <c r="N45" s="38">
        <v>695521116998</v>
      </c>
      <c r="O45" s="38">
        <v>10695521116995</v>
      </c>
      <c r="P45" s="46">
        <v>22</v>
      </c>
      <c r="Q45" s="46">
        <f t="shared" si="5"/>
        <v>22</v>
      </c>
      <c r="R45" s="46">
        <v>5</v>
      </c>
      <c r="S45" s="46">
        <v>110</v>
      </c>
      <c r="T45" s="46">
        <v>22.42</v>
      </c>
      <c r="U45" s="34" t="s">
        <v>183</v>
      </c>
      <c r="V45" s="34" t="s">
        <v>153</v>
      </c>
      <c r="W45" s="39">
        <v>22026001000034</v>
      </c>
      <c r="X45" s="34">
        <v>106175</v>
      </c>
      <c r="Y45" s="34" t="s">
        <v>207</v>
      </c>
    </row>
    <row r="46" spans="1:25" ht="18" customHeight="1" x14ac:dyDescent="0.25">
      <c r="A46" s="34">
        <v>6053</v>
      </c>
      <c r="B46" s="35" t="s">
        <v>205</v>
      </c>
      <c r="C46" s="6" t="s">
        <v>169</v>
      </c>
      <c r="D46" s="34" t="s">
        <v>208</v>
      </c>
      <c r="E46" s="34">
        <v>40</v>
      </c>
      <c r="F46" s="38">
        <v>375</v>
      </c>
      <c r="G46" s="34">
        <v>12</v>
      </c>
      <c r="H46" s="11" t="s">
        <v>181</v>
      </c>
      <c r="I46" s="11"/>
      <c r="J46" s="37">
        <v>84</v>
      </c>
      <c r="K46" s="37">
        <f t="shared" si="6"/>
        <v>7</v>
      </c>
      <c r="L46" s="37">
        <v>114.6</v>
      </c>
      <c r="M46" s="37">
        <f t="shared" si="7"/>
        <v>9.5499999999999989</v>
      </c>
      <c r="N46" s="38">
        <v>695521116998</v>
      </c>
      <c r="O46" s="38">
        <v>10695521116995</v>
      </c>
      <c r="P46" s="34">
        <v>23</v>
      </c>
      <c r="Q46" s="34">
        <f t="shared" si="5"/>
        <v>23</v>
      </c>
      <c r="R46" s="34">
        <v>5</v>
      </c>
      <c r="S46" s="34">
        <v>115</v>
      </c>
      <c r="T46" s="34">
        <v>22.38</v>
      </c>
      <c r="U46" s="34" t="s">
        <v>183</v>
      </c>
      <c r="V46" s="34" t="s">
        <v>153</v>
      </c>
      <c r="W46" s="39">
        <v>22026001000034</v>
      </c>
      <c r="X46" s="34">
        <v>106175</v>
      </c>
      <c r="Y46" s="34" t="s">
        <v>207</v>
      </c>
    </row>
    <row r="47" spans="1:25" ht="18" customHeight="1" x14ac:dyDescent="0.25">
      <c r="A47" s="34">
        <v>11455</v>
      </c>
      <c r="B47" s="35" t="s">
        <v>209</v>
      </c>
      <c r="C47" s="6" t="s">
        <v>169</v>
      </c>
      <c r="D47" s="34" t="s">
        <v>210</v>
      </c>
      <c r="E47" s="34">
        <v>18</v>
      </c>
      <c r="F47" s="38">
        <v>700</v>
      </c>
      <c r="G47" s="34">
        <v>6</v>
      </c>
      <c r="H47" s="18"/>
      <c r="I47" s="36"/>
      <c r="J47" s="37">
        <v>64.8</v>
      </c>
      <c r="K47" s="37">
        <f t="shared" si="6"/>
        <v>10.799999999999999</v>
      </c>
      <c r="L47" s="37">
        <v>81.599999999999994</v>
      </c>
      <c r="M47" s="37">
        <f t="shared" si="7"/>
        <v>13.6</v>
      </c>
      <c r="N47" s="39">
        <v>695521154020</v>
      </c>
      <c r="O47" s="38">
        <v>10695521154027</v>
      </c>
      <c r="P47" s="34">
        <v>30</v>
      </c>
      <c r="Q47" s="34">
        <f t="shared" si="5"/>
        <v>30</v>
      </c>
      <c r="R47" s="34">
        <v>5</v>
      </c>
      <c r="S47" s="34">
        <v>150</v>
      </c>
      <c r="T47" s="10">
        <v>17.149999999999999</v>
      </c>
      <c r="U47" s="10" t="s">
        <v>142</v>
      </c>
      <c r="V47" s="10" t="s">
        <v>157</v>
      </c>
      <c r="W47" s="39">
        <v>22031001001005</v>
      </c>
      <c r="X47" s="34">
        <v>591963</v>
      </c>
      <c r="Y47" s="34" t="s">
        <v>211</v>
      </c>
    </row>
    <row r="48" spans="1:25" ht="18" customHeight="1" x14ac:dyDescent="0.25">
      <c r="A48" s="34">
        <v>1943</v>
      </c>
      <c r="B48" s="35" t="s">
        <v>212</v>
      </c>
      <c r="C48" s="6" t="s">
        <v>169</v>
      </c>
      <c r="D48" s="34" t="s">
        <v>210</v>
      </c>
      <c r="E48" s="34">
        <v>18</v>
      </c>
      <c r="F48" s="38">
        <v>750</v>
      </c>
      <c r="G48" s="34">
        <v>6</v>
      </c>
      <c r="H48" s="11"/>
      <c r="I48" s="11" t="s">
        <v>190</v>
      </c>
      <c r="J48" s="37">
        <v>69</v>
      </c>
      <c r="K48" s="37">
        <f t="shared" si="6"/>
        <v>11.5</v>
      </c>
      <c r="L48" s="37">
        <v>87</v>
      </c>
      <c r="M48" s="37">
        <f t="shared" si="7"/>
        <v>14.5</v>
      </c>
      <c r="N48" s="38">
        <v>695521117612</v>
      </c>
      <c r="O48" s="38">
        <v>10695521117619</v>
      </c>
      <c r="P48" s="34">
        <v>30</v>
      </c>
      <c r="Q48" s="34">
        <f t="shared" si="5"/>
        <v>30</v>
      </c>
      <c r="R48" s="34">
        <v>5</v>
      </c>
      <c r="S48" s="34">
        <v>150</v>
      </c>
      <c r="T48" s="34">
        <v>18.54</v>
      </c>
      <c r="U48" s="34" t="s">
        <v>142</v>
      </c>
      <c r="V48" s="34" t="s">
        <v>191</v>
      </c>
      <c r="W48" s="39">
        <v>22031001001005</v>
      </c>
      <c r="X48" s="34">
        <v>205943</v>
      </c>
      <c r="Y48" s="34" t="s">
        <v>213</v>
      </c>
    </row>
    <row r="49" spans="1:25" ht="18" customHeight="1" x14ac:dyDescent="0.25">
      <c r="A49" s="34">
        <v>11699</v>
      </c>
      <c r="B49" s="35" t="s">
        <v>214</v>
      </c>
      <c r="C49" s="6" t="s">
        <v>169</v>
      </c>
      <c r="D49" s="34" t="s">
        <v>215</v>
      </c>
      <c r="E49" s="34">
        <v>18</v>
      </c>
      <c r="F49" s="38">
        <v>375</v>
      </c>
      <c r="G49" s="34">
        <v>12</v>
      </c>
      <c r="H49" s="11"/>
      <c r="I49" s="11" t="s">
        <v>174</v>
      </c>
      <c r="J49" s="37">
        <v>84</v>
      </c>
      <c r="K49" s="37">
        <f t="shared" si="6"/>
        <v>7</v>
      </c>
      <c r="L49" s="37">
        <v>103.8</v>
      </c>
      <c r="M49" s="37">
        <f t="shared" si="7"/>
        <v>8.65</v>
      </c>
      <c r="N49" s="38">
        <v>695521117605</v>
      </c>
      <c r="O49" s="38">
        <v>10695521117602</v>
      </c>
      <c r="P49" s="46">
        <v>22</v>
      </c>
      <c r="Q49" s="46">
        <f t="shared" si="5"/>
        <v>22</v>
      </c>
      <c r="R49" s="46">
        <v>5</v>
      </c>
      <c r="S49" s="46">
        <v>110</v>
      </c>
      <c r="T49" s="46">
        <v>22.42</v>
      </c>
      <c r="U49" s="34" t="s">
        <v>183</v>
      </c>
      <c r="V49" s="34" t="s">
        <v>153</v>
      </c>
      <c r="W49" s="39">
        <v>22031001001005</v>
      </c>
      <c r="X49" s="34">
        <v>53144</v>
      </c>
      <c r="Y49" s="34" t="s">
        <v>216</v>
      </c>
    </row>
    <row r="50" spans="1:25" ht="18" customHeight="1" x14ac:dyDescent="0.25">
      <c r="A50" s="34">
        <v>6055</v>
      </c>
      <c r="B50" s="35" t="s">
        <v>214</v>
      </c>
      <c r="C50" s="6" t="s">
        <v>169</v>
      </c>
      <c r="D50" s="34" t="s">
        <v>217</v>
      </c>
      <c r="E50" s="34">
        <v>18</v>
      </c>
      <c r="F50" s="38">
        <v>375</v>
      </c>
      <c r="G50" s="34">
        <v>12</v>
      </c>
      <c r="H50" s="11" t="s">
        <v>181</v>
      </c>
      <c r="I50" s="11"/>
      <c r="J50" s="37">
        <v>84</v>
      </c>
      <c r="K50" s="37">
        <f t="shared" si="6"/>
        <v>7</v>
      </c>
      <c r="L50" s="37">
        <v>103.8</v>
      </c>
      <c r="M50" s="37">
        <f t="shared" si="7"/>
        <v>8.65</v>
      </c>
      <c r="N50" s="38">
        <v>695521117605</v>
      </c>
      <c r="O50" s="38">
        <v>10695521117602</v>
      </c>
      <c r="P50" s="34">
        <v>23</v>
      </c>
      <c r="Q50" s="34">
        <f t="shared" si="5"/>
        <v>23</v>
      </c>
      <c r="R50" s="34">
        <v>5</v>
      </c>
      <c r="S50" s="34">
        <v>115</v>
      </c>
      <c r="T50" s="34">
        <v>22.38</v>
      </c>
      <c r="U50" s="34" t="s">
        <v>183</v>
      </c>
      <c r="V50" s="34" t="s">
        <v>153</v>
      </c>
      <c r="W50" s="39">
        <v>22031001001005</v>
      </c>
      <c r="X50" s="34">
        <v>53144</v>
      </c>
      <c r="Y50" s="34" t="s">
        <v>216</v>
      </c>
    </row>
    <row r="51" spans="1:25" s="1" customFormat="1" ht="18" customHeight="1" x14ac:dyDescent="0.25">
      <c r="A51" s="34">
        <v>11458</v>
      </c>
      <c r="B51" s="35" t="s">
        <v>218</v>
      </c>
      <c r="C51" s="6" t="s">
        <v>169</v>
      </c>
      <c r="D51" s="34" t="s">
        <v>219</v>
      </c>
      <c r="E51" s="34">
        <v>18</v>
      </c>
      <c r="F51" s="38">
        <v>700</v>
      </c>
      <c r="G51" s="34">
        <v>6</v>
      </c>
      <c r="H51" s="18"/>
      <c r="I51" s="36"/>
      <c r="J51" s="37">
        <v>64.8</v>
      </c>
      <c r="K51" s="37">
        <f t="shared" si="6"/>
        <v>10.799999999999999</v>
      </c>
      <c r="L51" s="37">
        <v>81.599999999999994</v>
      </c>
      <c r="M51" s="37">
        <f t="shared" si="7"/>
        <v>13.6</v>
      </c>
      <c r="N51" s="39">
        <v>695521154013</v>
      </c>
      <c r="O51" s="38">
        <v>10695521154010</v>
      </c>
      <c r="P51" s="34">
        <v>30</v>
      </c>
      <c r="Q51" s="34">
        <f t="shared" si="5"/>
        <v>30</v>
      </c>
      <c r="R51" s="34">
        <v>5</v>
      </c>
      <c r="S51" s="34">
        <v>150</v>
      </c>
      <c r="T51" s="10">
        <v>17.149999999999999</v>
      </c>
      <c r="U51" s="10" t="s">
        <v>142</v>
      </c>
      <c r="V51" s="10" t="s">
        <v>157</v>
      </c>
      <c r="W51" s="39">
        <v>22031001001002</v>
      </c>
      <c r="X51" s="34">
        <v>591960</v>
      </c>
      <c r="Y51" s="34" t="s">
        <v>220</v>
      </c>
    </row>
    <row r="52" spans="1:25" ht="18" customHeight="1" x14ac:dyDescent="0.25">
      <c r="A52" s="34">
        <v>1945</v>
      </c>
      <c r="B52" s="35" t="s">
        <v>221</v>
      </c>
      <c r="C52" s="6" t="s">
        <v>169</v>
      </c>
      <c r="D52" s="34" t="s">
        <v>222</v>
      </c>
      <c r="E52" s="34">
        <v>18</v>
      </c>
      <c r="F52" s="38">
        <v>750</v>
      </c>
      <c r="G52" s="34">
        <v>6</v>
      </c>
      <c r="H52" s="11"/>
      <c r="I52" s="11" t="s">
        <v>190</v>
      </c>
      <c r="J52" s="37">
        <v>69</v>
      </c>
      <c r="K52" s="37">
        <f t="shared" si="6"/>
        <v>11.5</v>
      </c>
      <c r="L52" s="37">
        <v>87</v>
      </c>
      <c r="M52" s="37">
        <f t="shared" si="7"/>
        <v>14.5</v>
      </c>
      <c r="N52" s="38" t="s">
        <v>223</v>
      </c>
      <c r="O52" s="38">
        <v>10695521117718</v>
      </c>
      <c r="P52" s="34">
        <v>30</v>
      </c>
      <c r="Q52" s="34">
        <f t="shared" si="5"/>
        <v>30</v>
      </c>
      <c r="R52" s="34">
        <v>5</v>
      </c>
      <c r="S52" s="34">
        <v>150</v>
      </c>
      <c r="T52" s="34">
        <v>18.54</v>
      </c>
      <c r="U52" s="34" t="s">
        <v>142</v>
      </c>
      <c r="V52" s="34" t="s">
        <v>191</v>
      </c>
      <c r="W52" s="39">
        <v>22031001001002</v>
      </c>
      <c r="X52" s="34">
        <v>205941</v>
      </c>
      <c r="Y52" s="34" t="s">
        <v>224</v>
      </c>
    </row>
    <row r="53" spans="1:25" ht="18" customHeight="1" x14ac:dyDescent="0.25">
      <c r="A53" s="34">
        <v>11700</v>
      </c>
      <c r="B53" s="35" t="s">
        <v>225</v>
      </c>
      <c r="C53" s="6" t="s">
        <v>169</v>
      </c>
      <c r="D53" s="34" t="s">
        <v>226</v>
      </c>
      <c r="E53" s="34">
        <v>18</v>
      </c>
      <c r="F53" s="38">
        <v>375</v>
      </c>
      <c r="G53" s="34">
        <v>12</v>
      </c>
      <c r="H53" s="11"/>
      <c r="I53" s="11" t="s">
        <v>174</v>
      </c>
      <c r="J53" s="37">
        <v>84</v>
      </c>
      <c r="K53" s="37">
        <f t="shared" si="6"/>
        <v>7</v>
      </c>
      <c r="L53" s="37">
        <v>103.8</v>
      </c>
      <c r="M53" s="37">
        <f t="shared" si="7"/>
        <v>8.65</v>
      </c>
      <c r="N53" s="38" t="s">
        <v>227</v>
      </c>
      <c r="O53" s="38">
        <v>10695521117701</v>
      </c>
      <c r="P53" s="46">
        <v>22</v>
      </c>
      <c r="Q53" s="46">
        <f t="shared" si="5"/>
        <v>22</v>
      </c>
      <c r="R53" s="46">
        <v>5</v>
      </c>
      <c r="S53" s="46">
        <v>110</v>
      </c>
      <c r="T53" s="46">
        <v>22.42</v>
      </c>
      <c r="U53" s="34" t="s">
        <v>183</v>
      </c>
      <c r="V53" s="34" t="s">
        <v>153</v>
      </c>
      <c r="W53" s="39">
        <v>22031001001002</v>
      </c>
      <c r="X53" s="34">
        <v>205942</v>
      </c>
      <c r="Y53" s="34" t="s">
        <v>228</v>
      </c>
    </row>
    <row r="54" spans="1:25" ht="18" customHeight="1" x14ac:dyDescent="0.25">
      <c r="A54" s="34">
        <v>6057</v>
      </c>
      <c r="B54" s="35" t="s">
        <v>225</v>
      </c>
      <c r="C54" s="6" t="s">
        <v>169</v>
      </c>
      <c r="D54" s="34" t="s">
        <v>229</v>
      </c>
      <c r="E54" s="34">
        <v>18</v>
      </c>
      <c r="F54" s="38">
        <v>375</v>
      </c>
      <c r="G54" s="34">
        <v>12</v>
      </c>
      <c r="H54" s="11" t="s">
        <v>181</v>
      </c>
      <c r="I54" s="11"/>
      <c r="J54" s="37">
        <v>84</v>
      </c>
      <c r="K54" s="37">
        <f t="shared" si="6"/>
        <v>7</v>
      </c>
      <c r="L54" s="37">
        <v>103.8</v>
      </c>
      <c r="M54" s="37">
        <f t="shared" si="7"/>
        <v>8.65</v>
      </c>
      <c r="N54" s="38" t="s">
        <v>227</v>
      </c>
      <c r="O54" s="38">
        <v>10695521117701</v>
      </c>
      <c r="P54" s="34">
        <v>23</v>
      </c>
      <c r="Q54" s="34">
        <f t="shared" si="5"/>
        <v>23</v>
      </c>
      <c r="R54" s="34">
        <v>5</v>
      </c>
      <c r="S54" s="34">
        <v>115</v>
      </c>
      <c r="T54" s="34">
        <v>22.38</v>
      </c>
      <c r="U54" s="34" t="s">
        <v>183</v>
      </c>
      <c r="V54" s="34" t="s">
        <v>153</v>
      </c>
      <c r="W54" s="39">
        <v>22031001001002</v>
      </c>
      <c r="X54" s="34">
        <v>205942</v>
      </c>
      <c r="Y54" s="34" t="s">
        <v>228</v>
      </c>
    </row>
    <row r="55" spans="1:25" ht="18" customHeight="1" x14ac:dyDescent="0.25">
      <c r="A55" s="34"/>
      <c r="B55" s="35" t="s">
        <v>230</v>
      </c>
      <c r="C55" s="7" t="s">
        <v>231</v>
      </c>
      <c r="D55" s="34" t="s">
        <v>232</v>
      </c>
      <c r="E55" s="34">
        <v>40</v>
      </c>
      <c r="F55" s="38">
        <v>750</v>
      </c>
      <c r="G55" s="34">
        <v>6</v>
      </c>
      <c r="H55" s="44"/>
      <c r="I55" s="11" t="s">
        <v>233</v>
      </c>
      <c r="J55" s="37" t="s">
        <v>35</v>
      </c>
      <c r="K55" s="37" t="s">
        <v>35</v>
      </c>
      <c r="L55" s="37">
        <v>121.2</v>
      </c>
      <c r="M55" s="37">
        <v>20.2</v>
      </c>
      <c r="N55" s="38">
        <v>850030277039</v>
      </c>
      <c r="O55" s="38">
        <v>10850030277036</v>
      </c>
      <c r="P55" s="34">
        <v>16</v>
      </c>
      <c r="Q55" s="34">
        <v>16</v>
      </c>
      <c r="R55" s="34">
        <v>7</v>
      </c>
      <c r="S55" s="34">
        <f>R55*Q55</f>
        <v>112</v>
      </c>
      <c r="T55" s="34">
        <v>20.399999999999999</v>
      </c>
      <c r="U55" s="34" t="s">
        <v>234</v>
      </c>
      <c r="V55" s="34" t="s">
        <v>235</v>
      </c>
      <c r="W55" s="39">
        <v>23192001001023</v>
      </c>
      <c r="X55" s="34">
        <v>617359</v>
      </c>
      <c r="Y55" s="34" t="s">
        <v>236</v>
      </c>
    </row>
    <row r="56" spans="1:25" ht="18" customHeight="1" x14ac:dyDescent="0.25">
      <c r="A56" s="34"/>
      <c r="B56" s="35" t="s">
        <v>237</v>
      </c>
      <c r="C56" s="7" t="s">
        <v>231</v>
      </c>
      <c r="D56" s="34" t="s">
        <v>238</v>
      </c>
      <c r="E56" s="34">
        <v>40</v>
      </c>
      <c r="F56" s="38">
        <v>750</v>
      </c>
      <c r="G56" s="34">
        <v>6</v>
      </c>
      <c r="H56" s="44"/>
      <c r="I56" s="11" t="s">
        <v>239</v>
      </c>
      <c r="J56" s="37" t="s">
        <v>35</v>
      </c>
      <c r="K56" s="37" t="s">
        <v>35</v>
      </c>
      <c r="L56" s="37">
        <v>159</v>
      </c>
      <c r="M56" s="37">
        <v>26.5</v>
      </c>
      <c r="N56" s="38">
        <v>850030277060</v>
      </c>
      <c r="O56" s="38">
        <v>10850030277067</v>
      </c>
      <c r="P56" s="34">
        <v>16</v>
      </c>
      <c r="Q56" s="34">
        <v>16</v>
      </c>
      <c r="R56" s="34">
        <v>7</v>
      </c>
      <c r="S56" s="34">
        <f>R56*Q56</f>
        <v>112</v>
      </c>
      <c r="T56" s="34">
        <v>20.399999999999999</v>
      </c>
      <c r="U56" s="34" t="s">
        <v>234</v>
      </c>
      <c r="V56" s="34" t="s">
        <v>235</v>
      </c>
      <c r="W56" s="39">
        <v>23192001001003</v>
      </c>
      <c r="X56" s="34">
        <v>617357</v>
      </c>
      <c r="Y56" s="34" t="s">
        <v>240</v>
      </c>
    </row>
    <row r="57" spans="1:25" ht="18" customHeight="1" x14ac:dyDescent="0.25">
      <c r="A57" s="34"/>
      <c r="B57" s="35" t="s">
        <v>241</v>
      </c>
      <c r="C57" s="7" t="s">
        <v>231</v>
      </c>
      <c r="D57" s="34" t="s">
        <v>242</v>
      </c>
      <c r="E57" s="34">
        <v>63</v>
      </c>
      <c r="F57" s="38" t="s">
        <v>65</v>
      </c>
      <c r="G57" s="34">
        <v>6</v>
      </c>
      <c r="H57" s="44"/>
      <c r="I57" s="11" t="s">
        <v>239</v>
      </c>
      <c r="J57" s="37" t="s">
        <v>35</v>
      </c>
      <c r="K57" s="37" t="s">
        <v>35</v>
      </c>
      <c r="L57" s="37">
        <v>108.6</v>
      </c>
      <c r="M57" s="37">
        <v>18.099999999999998</v>
      </c>
      <c r="N57" s="38">
        <v>850030277114</v>
      </c>
      <c r="O57" s="38">
        <v>10850030277111</v>
      </c>
      <c r="P57" s="34">
        <v>16</v>
      </c>
      <c r="Q57" s="34">
        <v>16</v>
      </c>
      <c r="R57" s="34">
        <v>6</v>
      </c>
      <c r="S57" s="34">
        <f>R57*Q57</f>
        <v>96</v>
      </c>
      <c r="T57" s="34">
        <v>19</v>
      </c>
      <c r="U57" s="34" t="s">
        <v>243</v>
      </c>
      <c r="V57" s="34" t="s">
        <v>244</v>
      </c>
      <c r="W57" s="39">
        <v>23051001000370</v>
      </c>
      <c r="X57" s="34">
        <v>611123</v>
      </c>
      <c r="Y57" s="34" t="s">
        <v>245</v>
      </c>
    </row>
    <row r="58" spans="1:25" ht="18" customHeight="1" x14ac:dyDescent="0.25">
      <c r="A58" s="50">
        <v>9904</v>
      </c>
      <c r="B58" s="35" t="s">
        <v>246</v>
      </c>
      <c r="C58" s="22" t="s">
        <v>247</v>
      </c>
      <c r="D58" s="34" t="s">
        <v>248</v>
      </c>
      <c r="E58" s="34">
        <v>51</v>
      </c>
      <c r="F58" s="38">
        <v>750</v>
      </c>
      <c r="G58" s="34">
        <v>6</v>
      </c>
      <c r="H58" s="36"/>
      <c r="I58" s="36"/>
      <c r="J58" s="2">
        <v>234</v>
      </c>
      <c r="K58" s="2">
        <f t="shared" ref="K58:K79" si="8">J58/G58</f>
        <v>39</v>
      </c>
      <c r="L58" s="2">
        <v>278.39999999999998</v>
      </c>
      <c r="M58" s="2">
        <f t="shared" ref="M58:M79" si="9">L58/G58</f>
        <v>46.4</v>
      </c>
      <c r="N58" s="38">
        <v>695521153559</v>
      </c>
      <c r="O58" s="38">
        <v>10695521153556</v>
      </c>
      <c r="P58" s="34">
        <v>22</v>
      </c>
      <c r="Q58" s="34">
        <v>22</v>
      </c>
      <c r="R58" s="34">
        <v>4</v>
      </c>
      <c r="S58" s="34">
        <v>88</v>
      </c>
      <c r="T58" s="34">
        <v>20.239999999999998</v>
      </c>
      <c r="U58" s="34" t="s">
        <v>249</v>
      </c>
      <c r="V58" s="34" t="s">
        <v>250</v>
      </c>
      <c r="W58" s="40">
        <v>22138001000229</v>
      </c>
      <c r="X58" s="34">
        <v>561822</v>
      </c>
      <c r="Y58" s="34" t="s">
        <v>251</v>
      </c>
    </row>
    <row r="59" spans="1:25" ht="18" customHeight="1" x14ac:dyDescent="0.25">
      <c r="A59" s="34">
        <v>7603</v>
      </c>
      <c r="B59" s="35" t="s">
        <v>252</v>
      </c>
      <c r="C59" s="22" t="s">
        <v>247</v>
      </c>
      <c r="D59" s="34" t="s">
        <v>253</v>
      </c>
      <c r="E59" s="34">
        <v>48.4</v>
      </c>
      <c r="F59" s="38">
        <v>750</v>
      </c>
      <c r="G59" s="34">
        <v>6</v>
      </c>
      <c r="H59" s="44"/>
      <c r="I59" s="36"/>
      <c r="J59" s="2">
        <v>234</v>
      </c>
      <c r="K59" s="2">
        <f t="shared" si="8"/>
        <v>39</v>
      </c>
      <c r="L59" s="2">
        <v>278.39999999999998</v>
      </c>
      <c r="M59" s="2">
        <f t="shared" si="9"/>
        <v>46.4</v>
      </c>
      <c r="N59" s="38">
        <v>695521153481</v>
      </c>
      <c r="O59" s="38">
        <v>10695521153488</v>
      </c>
      <c r="P59" s="34">
        <v>22</v>
      </c>
      <c r="Q59" s="34">
        <f>S59/R59</f>
        <v>22</v>
      </c>
      <c r="R59" s="34">
        <v>4</v>
      </c>
      <c r="S59" s="34">
        <v>88</v>
      </c>
      <c r="T59" s="34">
        <v>20.239999999999998</v>
      </c>
      <c r="U59" s="34" t="s">
        <v>249</v>
      </c>
      <c r="V59" s="34" t="s">
        <v>250</v>
      </c>
      <c r="W59" s="39">
        <v>21340001000274</v>
      </c>
      <c r="X59" s="34">
        <v>591948</v>
      </c>
      <c r="Y59" s="34" t="s">
        <v>254</v>
      </c>
    </row>
    <row r="60" spans="1:25" ht="18" customHeight="1" x14ac:dyDescent="0.25">
      <c r="A60" s="34">
        <v>11266</v>
      </c>
      <c r="B60" s="35" t="s">
        <v>255</v>
      </c>
      <c r="C60" s="22" t="s">
        <v>247</v>
      </c>
      <c r="D60" s="34" t="s">
        <v>256</v>
      </c>
      <c r="E60" s="34">
        <v>52</v>
      </c>
      <c r="F60" s="38">
        <v>750</v>
      </c>
      <c r="G60" s="34">
        <v>6</v>
      </c>
      <c r="H60" s="18">
        <v>44956</v>
      </c>
      <c r="I60" s="36"/>
      <c r="J60" s="2">
        <v>234</v>
      </c>
      <c r="K60" s="2">
        <f t="shared" si="8"/>
        <v>39</v>
      </c>
      <c r="L60" s="2">
        <v>278.39999999999998</v>
      </c>
      <c r="M60" s="2">
        <f t="shared" si="9"/>
        <v>46.4</v>
      </c>
      <c r="N60" s="38">
        <v>695521153993</v>
      </c>
      <c r="O60" s="38">
        <v>10695521153990</v>
      </c>
      <c r="P60" s="34">
        <v>22</v>
      </c>
      <c r="Q60" s="34">
        <v>22</v>
      </c>
      <c r="R60" s="34">
        <v>4</v>
      </c>
      <c r="S60" s="34">
        <v>88</v>
      </c>
      <c r="T60" s="41">
        <v>21.8</v>
      </c>
      <c r="U60" s="34" t="s">
        <v>249</v>
      </c>
      <c r="V60" s="34" t="s">
        <v>257</v>
      </c>
      <c r="W60" s="40">
        <v>22290001000261</v>
      </c>
      <c r="X60" s="34">
        <v>584317</v>
      </c>
      <c r="Y60" s="34" t="s">
        <v>258</v>
      </c>
    </row>
    <row r="61" spans="1:25" ht="18" customHeight="1" x14ac:dyDescent="0.25">
      <c r="A61" s="34">
        <v>7977</v>
      </c>
      <c r="B61" s="35" t="s">
        <v>259</v>
      </c>
      <c r="C61" s="22" t="s">
        <v>247</v>
      </c>
      <c r="D61" s="34" t="s">
        <v>260</v>
      </c>
      <c r="E61" s="34">
        <v>40</v>
      </c>
      <c r="F61" s="38" t="s">
        <v>261</v>
      </c>
      <c r="G61" s="34">
        <v>5</v>
      </c>
      <c r="H61" s="36"/>
      <c r="I61" s="36"/>
      <c r="J61" s="37">
        <v>155</v>
      </c>
      <c r="K61" s="37">
        <f t="shared" si="8"/>
        <v>31</v>
      </c>
      <c r="L61" s="37">
        <v>180</v>
      </c>
      <c r="M61" s="37">
        <f t="shared" si="9"/>
        <v>36</v>
      </c>
      <c r="N61" s="38">
        <v>695521151371</v>
      </c>
      <c r="O61" s="38">
        <v>10695521151378</v>
      </c>
      <c r="P61" s="34">
        <v>6</v>
      </c>
      <c r="Q61" s="34">
        <f t="shared" ref="Q61:Q67" si="10">S61/R61</f>
        <v>6</v>
      </c>
      <c r="R61" s="34">
        <v>5</v>
      </c>
      <c r="S61" s="34">
        <v>30</v>
      </c>
      <c r="T61" s="34">
        <v>21.25</v>
      </c>
      <c r="U61" s="34" t="s">
        <v>262</v>
      </c>
      <c r="V61" s="34" t="s">
        <v>263</v>
      </c>
      <c r="W61" s="39">
        <v>22290001000056</v>
      </c>
      <c r="X61" s="34">
        <v>980299</v>
      </c>
      <c r="Y61" s="34" t="s">
        <v>59</v>
      </c>
    </row>
    <row r="62" spans="1:25" ht="18" customHeight="1" x14ac:dyDescent="0.25">
      <c r="A62" s="34">
        <v>4244</v>
      </c>
      <c r="B62" s="35" t="s">
        <v>264</v>
      </c>
      <c r="C62" s="22" t="s">
        <v>247</v>
      </c>
      <c r="D62" s="34" t="s">
        <v>265</v>
      </c>
      <c r="E62" s="34">
        <v>41.2</v>
      </c>
      <c r="F62" s="38">
        <v>750</v>
      </c>
      <c r="G62" s="34">
        <v>6</v>
      </c>
      <c r="H62" s="36"/>
      <c r="I62" s="36"/>
      <c r="J62" s="2">
        <v>42</v>
      </c>
      <c r="K62" s="2">
        <f t="shared" si="8"/>
        <v>7</v>
      </c>
      <c r="L62" s="37">
        <v>68.400000000000006</v>
      </c>
      <c r="M62" s="37">
        <f t="shared" si="9"/>
        <v>11.4</v>
      </c>
      <c r="N62" s="39">
        <v>695521151661</v>
      </c>
      <c r="O62" s="38">
        <v>10695521151668</v>
      </c>
      <c r="P62" s="34">
        <v>22</v>
      </c>
      <c r="Q62" s="34">
        <f t="shared" si="10"/>
        <v>22</v>
      </c>
      <c r="R62" s="34">
        <v>4</v>
      </c>
      <c r="S62" s="34">
        <v>88</v>
      </c>
      <c r="T62" s="34">
        <v>19.2</v>
      </c>
      <c r="U62" s="34" t="s">
        <v>249</v>
      </c>
      <c r="V62" s="34" t="s">
        <v>266</v>
      </c>
      <c r="W62" s="40">
        <v>22173001000557</v>
      </c>
      <c r="X62" s="34">
        <v>338276</v>
      </c>
      <c r="Y62" s="34" t="s">
        <v>267</v>
      </c>
    </row>
    <row r="63" spans="1:25" ht="18" customHeight="1" x14ac:dyDescent="0.25">
      <c r="A63" s="34">
        <v>3960</v>
      </c>
      <c r="B63" s="35" t="s">
        <v>268</v>
      </c>
      <c r="C63" s="22" t="s">
        <v>247</v>
      </c>
      <c r="D63" s="34" t="s">
        <v>265</v>
      </c>
      <c r="E63" s="34">
        <v>41.2</v>
      </c>
      <c r="F63" s="38" t="s">
        <v>65</v>
      </c>
      <c r="G63" s="34">
        <v>6</v>
      </c>
      <c r="H63" s="36"/>
      <c r="I63" s="36"/>
      <c r="J63" s="2">
        <v>42.6</v>
      </c>
      <c r="K63" s="2">
        <f t="shared" si="8"/>
        <v>7.1000000000000005</v>
      </c>
      <c r="L63" s="37">
        <v>76.8</v>
      </c>
      <c r="M63" s="37">
        <f t="shared" si="9"/>
        <v>12.799999999999999</v>
      </c>
      <c r="N63" s="39">
        <v>695521151586</v>
      </c>
      <c r="O63" s="38">
        <v>10695521151583</v>
      </c>
      <c r="P63" s="34">
        <v>20</v>
      </c>
      <c r="Q63" s="34">
        <f t="shared" si="10"/>
        <v>20</v>
      </c>
      <c r="R63" s="34">
        <v>4</v>
      </c>
      <c r="S63" s="34">
        <v>80</v>
      </c>
      <c r="T63" s="34">
        <v>23.01</v>
      </c>
      <c r="U63" s="34" t="s">
        <v>269</v>
      </c>
      <c r="V63" s="34" t="s">
        <v>270</v>
      </c>
      <c r="W63" s="39">
        <v>22173001000557</v>
      </c>
      <c r="X63" s="34">
        <v>320964</v>
      </c>
      <c r="Y63" s="34" t="s">
        <v>271</v>
      </c>
    </row>
    <row r="64" spans="1:25" ht="18" customHeight="1" x14ac:dyDescent="0.25">
      <c r="A64" s="34">
        <v>13051</v>
      </c>
      <c r="B64" s="35" t="s">
        <v>272</v>
      </c>
      <c r="C64" s="22" t="s">
        <v>247</v>
      </c>
      <c r="D64" s="34" t="s">
        <v>265</v>
      </c>
      <c r="E64" s="34">
        <v>41.2</v>
      </c>
      <c r="F64" s="38" t="s">
        <v>81</v>
      </c>
      <c r="G64" s="34">
        <v>6</v>
      </c>
      <c r="H64" s="36"/>
      <c r="I64" s="11" t="s">
        <v>195</v>
      </c>
      <c r="J64" s="2">
        <v>69</v>
      </c>
      <c r="K64" s="2">
        <f t="shared" si="8"/>
        <v>11.5</v>
      </c>
      <c r="L64" s="37">
        <v>121.2</v>
      </c>
      <c r="M64" s="37">
        <f t="shared" si="9"/>
        <v>20.2</v>
      </c>
      <c r="N64" s="38">
        <v>695521152873</v>
      </c>
      <c r="O64" s="38">
        <v>10695521152870</v>
      </c>
      <c r="P64" s="34">
        <v>13</v>
      </c>
      <c r="Q64" s="34">
        <f t="shared" si="10"/>
        <v>13</v>
      </c>
      <c r="R64" s="34">
        <v>4</v>
      </c>
      <c r="S64" s="34">
        <v>52</v>
      </c>
      <c r="T64" s="34">
        <v>37.82</v>
      </c>
      <c r="U64" s="34" t="s">
        <v>273</v>
      </c>
      <c r="V64" s="34" t="s">
        <v>274</v>
      </c>
      <c r="W64" s="39">
        <v>22173001000557</v>
      </c>
      <c r="X64" s="34">
        <v>974027</v>
      </c>
      <c r="Y64" s="34" t="s">
        <v>275</v>
      </c>
    </row>
    <row r="65" spans="1:25" ht="18" customHeight="1" x14ac:dyDescent="0.25">
      <c r="A65" s="34">
        <v>3979</v>
      </c>
      <c r="B65" s="35" t="s">
        <v>276</v>
      </c>
      <c r="C65" s="22" t="s">
        <v>247</v>
      </c>
      <c r="D65" s="34" t="s">
        <v>277</v>
      </c>
      <c r="E65" s="34">
        <v>40</v>
      </c>
      <c r="F65" s="38">
        <v>750</v>
      </c>
      <c r="G65" s="34">
        <v>6</v>
      </c>
      <c r="H65" s="36"/>
      <c r="I65" s="36"/>
      <c r="J65" s="37">
        <v>75</v>
      </c>
      <c r="K65" s="37">
        <f t="shared" si="8"/>
        <v>12.5</v>
      </c>
      <c r="L65" s="37">
        <v>99.6</v>
      </c>
      <c r="M65" s="37">
        <f t="shared" si="9"/>
        <v>16.599999999999998</v>
      </c>
      <c r="N65" s="38">
        <v>695521151135</v>
      </c>
      <c r="O65" s="38">
        <v>10695521152382</v>
      </c>
      <c r="P65" s="34">
        <v>20</v>
      </c>
      <c r="Q65" s="34">
        <f t="shared" si="10"/>
        <v>20</v>
      </c>
      <c r="R65" s="34">
        <v>5</v>
      </c>
      <c r="S65" s="34">
        <v>100</v>
      </c>
      <c r="T65" s="34">
        <v>18.25</v>
      </c>
      <c r="U65" s="34" t="s">
        <v>278</v>
      </c>
      <c r="V65" s="34" t="s">
        <v>279</v>
      </c>
      <c r="W65" s="39">
        <v>22290001000048</v>
      </c>
      <c r="X65" s="34">
        <v>920678</v>
      </c>
      <c r="Y65" s="34" t="s">
        <v>280</v>
      </c>
    </row>
    <row r="66" spans="1:25" ht="18" customHeight="1" x14ac:dyDescent="0.25">
      <c r="A66" s="34">
        <v>3364</v>
      </c>
      <c r="B66" s="35" t="s">
        <v>281</v>
      </c>
      <c r="C66" s="22" t="s">
        <v>247</v>
      </c>
      <c r="D66" s="34" t="s">
        <v>277</v>
      </c>
      <c r="E66" s="34">
        <v>40</v>
      </c>
      <c r="F66" s="38">
        <v>1.75</v>
      </c>
      <c r="G66" s="34">
        <v>6</v>
      </c>
      <c r="H66" s="36"/>
      <c r="I66" s="36"/>
      <c r="J66" s="37">
        <v>99</v>
      </c>
      <c r="K66" s="37">
        <f t="shared" si="8"/>
        <v>16.5</v>
      </c>
      <c r="L66" s="37">
        <v>148.19999999999999</v>
      </c>
      <c r="M66" s="37">
        <f t="shared" si="9"/>
        <v>24.7</v>
      </c>
      <c r="N66" s="38">
        <v>695521151302</v>
      </c>
      <c r="O66" s="38">
        <v>10695521151309</v>
      </c>
      <c r="P66" s="34">
        <v>13</v>
      </c>
      <c r="Q66" s="34">
        <f t="shared" si="10"/>
        <v>13</v>
      </c>
      <c r="R66" s="34">
        <v>4</v>
      </c>
      <c r="S66" s="34">
        <v>52</v>
      </c>
      <c r="T66" s="34">
        <v>38.82</v>
      </c>
      <c r="U66" s="34" t="s">
        <v>282</v>
      </c>
      <c r="V66" s="34" t="s">
        <v>283</v>
      </c>
      <c r="W66" s="39">
        <v>22290001000048</v>
      </c>
      <c r="X66" s="34">
        <v>306230</v>
      </c>
      <c r="Y66" s="34" t="s">
        <v>284</v>
      </c>
    </row>
    <row r="67" spans="1:25" ht="18" customHeight="1" x14ac:dyDescent="0.25">
      <c r="A67" s="34">
        <v>7517</v>
      </c>
      <c r="B67" s="35" t="s">
        <v>285</v>
      </c>
      <c r="C67" s="22" t="s">
        <v>247</v>
      </c>
      <c r="D67" s="34" t="s">
        <v>286</v>
      </c>
      <c r="E67" s="34">
        <v>40</v>
      </c>
      <c r="F67" s="38">
        <v>750</v>
      </c>
      <c r="G67" s="34">
        <v>6</v>
      </c>
      <c r="H67" s="36"/>
      <c r="I67" s="36"/>
      <c r="J67" s="37">
        <v>75</v>
      </c>
      <c r="K67" s="37">
        <f t="shared" si="8"/>
        <v>12.5</v>
      </c>
      <c r="L67" s="37">
        <v>99.6</v>
      </c>
      <c r="M67" s="37">
        <f t="shared" si="9"/>
        <v>16.599999999999998</v>
      </c>
      <c r="N67" s="38">
        <v>695521152743</v>
      </c>
      <c r="O67" s="38">
        <v>10695521152740</v>
      </c>
      <c r="P67" s="34">
        <v>20</v>
      </c>
      <c r="Q67" s="34">
        <f t="shared" si="10"/>
        <v>20</v>
      </c>
      <c r="R67" s="34">
        <v>5</v>
      </c>
      <c r="S67" s="34">
        <v>100</v>
      </c>
      <c r="T67" s="34">
        <v>18.25</v>
      </c>
      <c r="U67" s="34" t="s">
        <v>278</v>
      </c>
      <c r="V67" s="34" t="s">
        <v>279</v>
      </c>
      <c r="W67" s="39">
        <v>23016001000489</v>
      </c>
      <c r="X67" s="34">
        <v>971605</v>
      </c>
      <c r="Y67" s="34" t="s">
        <v>287</v>
      </c>
    </row>
    <row r="68" spans="1:25" ht="18" customHeight="1" x14ac:dyDescent="0.25">
      <c r="A68" s="34">
        <v>12864</v>
      </c>
      <c r="B68" s="35" t="s">
        <v>288</v>
      </c>
      <c r="C68" s="22" t="s">
        <v>247</v>
      </c>
      <c r="D68" s="34" t="s">
        <v>289</v>
      </c>
      <c r="E68" s="34">
        <v>51.4</v>
      </c>
      <c r="F68" s="38">
        <v>750</v>
      </c>
      <c r="G68" s="34">
        <v>6</v>
      </c>
      <c r="H68" s="45" t="s">
        <v>127</v>
      </c>
      <c r="I68" s="36" t="s">
        <v>127</v>
      </c>
      <c r="J68" s="2">
        <v>234</v>
      </c>
      <c r="K68" s="2">
        <f t="shared" si="8"/>
        <v>39</v>
      </c>
      <c r="L68" s="2">
        <v>278.39999999999998</v>
      </c>
      <c r="M68" s="2">
        <f t="shared" si="9"/>
        <v>46.4</v>
      </c>
      <c r="N68" s="38">
        <v>695521154655</v>
      </c>
      <c r="O68" s="38">
        <v>10695521154652</v>
      </c>
      <c r="P68" s="34">
        <v>22</v>
      </c>
      <c r="Q68" s="34">
        <v>22</v>
      </c>
      <c r="R68" s="34">
        <v>4</v>
      </c>
      <c r="S68" s="34">
        <v>88</v>
      </c>
      <c r="T68" s="41">
        <v>21.8</v>
      </c>
      <c r="U68" s="34" t="s">
        <v>249</v>
      </c>
      <c r="V68" s="34" t="s">
        <v>257</v>
      </c>
      <c r="W68" s="39">
        <v>23243001000641</v>
      </c>
      <c r="X68" s="34">
        <v>612643</v>
      </c>
      <c r="Y68" s="34" t="s">
        <v>290</v>
      </c>
    </row>
    <row r="69" spans="1:25" ht="18" customHeight="1" x14ac:dyDescent="0.25">
      <c r="A69" s="34">
        <v>5523</v>
      </c>
      <c r="B69" s="35" t="s">
        <v>291</v>
      </c>
      <c r="C69" s="22" t="s">
        <v>247</v>
      </c>
      <c r="D69" s="34" t="s">
        <v>292</v>
      </c>
      <c r="E69" s="34">
        <v>69</v>
      </c>
      <c r="F69" s="38" t="s">
        <v>65</v>
      </c>
      <c r="G69" s="34">
        <v>6</v>
      </c>
      <c r="H69" s="36"/>
      <c r="I69" s="36"/>
      <c r="J69" s="37">
        <v>69</v>
      </c>
      <c r="K69" s="37">
        <f t="shared" si="8"/>
        <v>11.5</v>
      </c>
      <c r="L69" s="37">
        <v>123</v>
      </c>
      <c r="M69" s="37">
        <f t="shared" si="9"/>
        <v>20.5</v>
      </c>
      <c r="N69" s="39">
        <v>695521152187</v>
      </c>
      <c r="O69" s="38">
        <v>10695521152184</v>
      </c>
      <c r="P69" s="34">
        <v>20</v>
      </c>
      <c r="Q69" s="34">
        <f t="shared" ref="Q69:Q75" si="11">S69/R69</f>
        <v>20</v>
      </c>
      <c r="R69" s="34">
        <v>4</v>
      </c>
      <c r="S69" s="34">
        <v>80</v>
      </c>
      <c r="T69" s="34">
        <v>23.01</v>
      </c>
      <c r="U69" s="34" t="s">
        <v>269</v>
      </c>
      <c r="V69" s="34" t="s">
        <v>270</v>
      </c>
      <c r="W69" s="39">
        <v>22203001000919</v>
      </c>
      <c r="X69" s="34">
        <v>433660</v>
      </c>
      <c r="Y69" s="34" t="s">
        <v>293</v>
      </c>
    </row>
    <row r="70" spans="1:25" ht="18" customHeight="1" x14ac:dyDescent="0.25">
      <c r="A70" s="34">
        <v>6483</v>
      </c>
      <c r="B70" s="35" t="s">
        <v>294</v>
      </c>
      <c r="C70" s="22" t="s">
        <v>247</v>
      </c>
      <c r="D70" s="34" t="s">
        <v>295</v>
      </c>
      <c r="E70" s="34">
        <v>40</v>
      </c>
      <c r="F70" s="38">
        <v>750</v>
      </c>
      <c r="G70" s="34">
        <v>6</v>
      </c>
      <c r="H70" s="36"/>
      <c r="I70" s="36"/>
      <c r="J70" s="37">
        <v>42</v>
      </c>
      <c r="K70" s="37">
        <f t="shared" si="8"/>
        <v>7</v>
      </c>
      <c r="L70" s="37">
        <v>68.400000000000006</v>
      </c>
      <c r="M70" s="37">
        <f t="shared" si="9"/>
        <v>11.4</v>
      </c>
      <c r="N70" s="39">
        <v>695521151456</v>
      </c>
      <c r="O70" s="38">
        <v>10695521151453</v>
      </c>
      <c r="P70" s="34">
        <v>22</v>
      </c>
      <c r="Q70" s="34">
        <f t="shared" si="11"/>
        <v>22</v>
      </c>
      <c r="R70" s="34">
        <v>4</v>
      </c>
      <c r="S70" s="34">
        <v>88</v>
      </c>
      <c r="T70" s="34">
        <v>19.2</v>
      </c>
      <c r="U70" s="34" t="s">
        <v>249</v>
      </c>
      <c r="V70" s="34" t="s">
        <v>266</v>
      </c>
      <c r="W70" s="39">
        <v>22129001000785</v>
      </c>
      <c r="X70" s="34">
        <v>338267</v>
      </c>
      <c r="Y70" s="34" t="s">
        <v>296</v>
      </c>
    </row>
    <row r="71" spans="1:25" ht="18" customHeight="1" x14ac:dyDescent="0.25">
      <c r="A71" s="34">
        <v>6495</v>
      </c>
      <c r="B71" s="35" t="s">
        <v>297</v>
      </c>
      <c r="C71" s="22" t="s">
        <v>247</v>
      </c>
      <c r="D71" s="34" t="s">
        <v>295</v>
      </c>
      <c r="E71" s="34">
        <v>40</v>
      </c>
      <c r="F71" s="38" t="s">
        <v>65</v>
      </c>
      <c r="G71" s="34">
        <v>6</v>
      </c>
      <c r="H71" s="36"/>
      <c r="I71" s="36"/>
      <c r="J71" s="37">
        <v>42.6</v>
      </c>
      <c r="K71" s="37">
        <f t="shared" si="8"/>
        <v>7.1000000000000005</v>
      </c>
      <c r="L71" s="37">
        <v>76.8</v>
      </c>
      <c r="M71" s="37">
        <f t="shared" si="9"/>
        <v>12.799999999999999</v>
      </c>
      <c r="N71" s="38">
        <v>695521152224</v>
      </c>
      <c r="O71" s="38">
        <v>10695521152221</v>
      </c>
      <c r="P71" s="34">
        <v>20</v>
      </c>
      <c r="Q71" s="34">
        <f t="shared" si="11"/>
        <v>20</v>
      </c>
      <c r="R71" s="34">
        <v>4</v>
      </c>
      <c r="S71" s="34">
        <v>80</v>
      </c>
      <c r="T71" s="34">
        <v>23.01</v>
      </c>
      <c r="U71" s="34" t="s">
        <v>269</v>
      </c>
      <c r="V71" s="34" t="s">
        <v>270</v>
      </c>
      <c r="W71" s="39">
        <v>22129001000785</v>
      </c>
      <c r="X71" s="34">
        <v>467733</v>
      </c>
      <c r="Y71" s="34" t="s">
        <v>298</v>
      </c>
    </row>
    <row r="72" spans="1:25" ht="18" customHeight="1" x14ac:dyDescent="0.25">
      <c r="A72" s="34">
        <v>7705</v>
      </c>
      <c r="B72" s="35" t="s">
        <v>299</v>
      </c>
      <c r="C72" s="22" t="s">
        <v>247</v>
      </c>
      <c r="D72" s="34" t="s">
        <v>295</v>
      </c>
      <c r="E72" s="34">
        <v>40</v>
      </c>
      <c r="F72" s="38" t="s">
        <v>81</v>
      </c>
      <c r="G72" s="34">
        <v>6</v>
      </c>
      <c r="H72" s="36"/>
      <c r="I72" s="36"/>
      <c r="J72" s="37">
        <v>69</v>
      </c>
      <c r="K72" s="37">
        <f t="shared" si="8"/>
        <v>11.5</v>
      </c>
      <c r="L72" s="37">
        <v>121.2</v>
      </c>
      <c r="M72" s="37">
        <f t="shared" si="9"/>
        <v>20.2</v>
      </c>
      <c r="N72" s="38">
        <v>695521152880</v>
      </c>
      <c r="O72" s="38">
        <v>10695521152887</v>
      </c>
      <c r="P72" s="34">
        <v>13</v>
      </c>
      <c r="Q72" s="34">
        <f t="shared" si="11"/>
        <v>13</v>
      </c>
      <c r="R72" s="34">
        <v>4</v>
      </c>
      <c r="S72" s="34">
        <v>52</v>
      </c>
      <c r="T72" s="34">
        <v>37.82</v>
      </c>
      <c r="U72" s="34" t="s">
        <v>273</v>
      </c>
      <c r="V72" s="34" t="s">
        <v>274</v>
      </c>
      <c r="W72" s="39">
        <v>22129001000785</v>
      </c>
      <c r="X72" s="34">
        <v>973927</v>
      </c>
      <c r="Y72" s="34" t="s">
        <v>300</v>
      </c>
    </row>
    <row r="73" spans="1:25" ht="18" customHeight="1" x14ac:dyDescent="0.25">
      <c r="A73" s="34">
        <v>6228</v>
      </c>
      <c r="B73" s="35" t="s">
        <v>301</v>
      </c>
      <c r="C73" s="22" t="s">
        <v>247</v>
      </c>
      <c r="D73" s="34" t="s">
        <v>302</v>
      </c>
      <c r="E73" s="34">
        <v>40</v>
      </c>
      <c r="F73" s="38">
        <v>750</v>
      </c>
      <c r="G73" s="34">
        <v>6</v>
      </c>
      <c r="H73" s="36"/>
      <c r="I73" s="36"/>
      <c r="J73" s="37">
        <v>90</v>
      </c>
      <c r="K73" s="37">
        <f t="shared" si="8"/>
        <v>15</v>
      </c>
      <c r="L73" s="37">
        <v>112.8</v>
      </c>
      <c r="M73" s="37">
        <f t="shared" si="9"/>
        <v>18.8</v>
      </c>
      <c r="N73" s="39">
        <v>695521151852</v>
      </c>
      <c r="O73" s="38">
        <v>10695521151859</v>
      </c>
      <c r="P73" s="34">
        <v>22</v>
      </c>
      <c r="Q73" s="34">
        <f t="shared" si="11"/>
        <v>22</v>
      </c>
      <c r="R73" s="34">
        <v>4</v>
      </c>
      <c r="S73" s="34">
        <v>88</v>
      </c>
      <c r="T73" s="34">
        <v>20.5</v>
      </c>
      <c r="U73" s="34" t="s">
        <v>249</v>
      </c>
      <c r="V73" s="34" t="s">
        <v>257</v>
      </c>
      <c r="W73" s="39">
        <v>22208001000102</v>
      </c>
      <c r="X73" s="34">
        <v>366684</v>
      </c>
      <c r="Y73" s="34" t="s">
        <v>303</v>
      </c>
    </row>
    <row r="74" spans="1:25" ht="18" customHeight="1" x14ac:dyDescent="0.25">
      <c r="A74" s="34">
        <v>13033</v>
      </c>
      <c r="B74" s="35" t="s">
        <v>304</v>
      </c>
      <c r="C74" s="22" t="s">
        <v>247</v>
      </c>
      <c r="D74" s="34" t="s">
        <v>305</v>
      </c>
      <c r="E74" s="34">
        <v>43</v>
      </c>
      <c r="F74" s="38">
        <v>750</v>
      </c>
      <c r="G74" s="34">
        <v>6</v>
      </c>
      <c r="H74" s="36"/>
      <c r="I74" s="36"/>
      <c r="J74" s="37">
        <v>73.8</v>
      </c>
      <c r="K74" s="37">
        <f t="shared" si="8"/>
        <v>12.299999999999999</v>
      </c>
      <c r="L74" s="37">
        <v>99</v>
      </c>
      <c r="M74" s="37">
        <f t="shared" si="9"/>
        <v>16.5</v>
      </c>
      <c r="N74" s="38">
        <v>695521152491</v>
      </c>
      <c r="O74" s="38">
        <v>10695521152498</v>
      </c>
      <c r="P74" s="34">
        <v>20</v>
      </c>
      <c r="Q74" s="34">
        <f t="shared" si="11"/>
        <v>20</v>
      </c>
      <c r="R74" s="34">
        <v>5</v>
      </c>
      <c r="S74" s="34">
        <v>100</v>
      </c>
      <c r="T74" s="34">
        <v>18.25</v>
      </c>
      <c r="U74" s="34" t="s">
        <v>278</v>
      </c>
      <c r="V74" s="34" t="s">
        <v>279</v>
      </c>
      <c r="W74" s="39">
        <v>22203001000921</v>
      </c>
      <c r="X74" s="34">
        <v>914758</v>
      </c>
      <c r="Y74" s="34" t="s">
        <v>306</v>
      </c>
    </row>
    <row r="75" spans="1:25" ht="18" customHeight="1" x14ac:dyDescent="0.25">
      <c r="A75" s="34">
        <v>3185</v>
      </c>
      <c r="B75" s="35" t="s">
        <v>307</v>
      </c>
      <c r="C75" s="22" t="s">
        <v>247</v>
      </c>
      <c r="D75" s="34" t="s">
        <v>308</v>
      </c>
      <c r="E75" s="34">
        <v>40</v>
      </c>
      <c r="F75" s="38">
        <v>750</v>
      </c>
      <c r="G75" s="34">
        <v>6</v>
      </c>
      <c r="H75" s="36"/>
      <c r="I75" s="36"/>
      <c r="J75" s="37">
        <v>186</v>
      </c>
      <c r="K75" s="37">
        <f t="shared" si="8"/>
        <v>31</v>
      </c>
      <c r="L75" s="37">
        <v>216</v>
      </c>
      <c r="M75" s="37">
        <f t="shared" si="9"/>
        <v>36</v>
      </c>
      <c r="N75" s="38">
        <v>695521151203</v>
      </c>
      <c r="O75" s="38" t="s">
        <v>309</v>
      </c>
      <c r="P75" s="34">
        <v>16</v>
      </c>
      <c r="Q75" s="34">
        <f t="shared" si="11"/>
        <v>16</v>
      </c>
      <c r="R75" s="34">
        <v>5</v>
      </c>
      <c r="S75" s="34">
        <v>80</v>
      </c>
      <c r="T75" s="34">
        <v>26.46</v>
      </c>
      <c r="U75" s="34" t="s">
        <v>310</v>
      </c>
      <c r="V75" s="34" t="s">
        <v>311</v>
      </c>
      <c r="W75" s="39">
        <v>22290001000056</v>
      </c>
      <c r="X75" s="34">
        <v>282534</v>
      </c>
      <c r="Y75" s="34" t="s">
        <v>312</v>
      </c>
    </row>
    <row r="76" spans="1:25" ht="18" customHeight="1" x14ac:dyDescent="0.25">
      <c r="A76" s="34">
        <v>9808</v>
      </c>
      <c r="B76" s="35" t="s">
        <v>313</v>
      </c>
      <c r="C76" s="22" t="s">
        <v>247</v>
      </c>
      <c r="D76" s="34" t="s">
        <v>308</v>
      </c>
      <c r="E76" s="34">
        <v>40</v>
      </c>
      <c r="F76" s="38">
        <v>375</v>
      </c>
      <c r="G76" s="34">
        <v>12</v>
      </c>
      <c r="H76" s="36"/>
      <c r="I76" s="36"/>
      <c r="J76" s="37">
        <v>192</v>
      </c>
      <c r="K76" s="37">
        <f t="shared" si="8"/>
        <v>16</v>
      </c>
      <c r="L76" s="37">
        <v>219</v>
      </c>
      <c r="M76" s="37">
        <f t="shared" si="9"/>
        <v>18.25</v>
      </c>
      <c r="N76" s="38">
        <v>695521153115</v>
      </c>
      <c r="O76" s="38">
        <v>10695521153112</v>
      </c>
      <c r="P76" s="34">
        <v>15</v>
      </c>
      <c r="Q76" s="34">
        <v>15</v>
      </c>
      <c r="R76" s="34">
        <v>5</v>
      </c>
      <c r="S76" s="34">
        <v>75</v>
      </c>
      <c r="T76" s="34">
        <v>23.57</v>
      </c>
      <c r="U76" s="34" t="s">
        <v>314</v>
      </c>
      <c r="V76" s="34" t="s">
        <v>315</v>
      </c>
      <c r="W76" s="39">
        <v>22290001000056</v>
      </c>
      <c r="X76" s="34">
        <v>555635</v>
      </c>
      <c r="Y76" s="34" t="s">
        <v>316</v>
      </c>
    </row>
    <row r="77" spans="1:25" ht="19.149999999999999" customHeight="1" x14ac:dyDescent="0.25">
      <c r="A77" s="34">
        <v>10866</v>
      </c>
      <c r="B77" s="35" t="s">
        <v>317</v>
      </c>
      <c r="C77" s="22" t="s">
        <v>247</v>
      </c>
      <c r="D77" s="34" t="s">
        <v>308</v>
      </c>
      <c r="E77" s="34">
        <v>40</v>
      </c>
      <c r="F77" s="38" t="s">
        <v>81</v>
      </c>
      <c r="G77" s="38">
        <v>3</v>
      </c>
      <c r="H77" s="36"/>
      <c r="I77" s="36"/>
      <c r="J77" s="37">
        <v>165</v>
      </c>
      <c r="K77" s="37">
        <f t="shared" si="8"/>
        <v>55</v>
      </c>
      <c r="L77" s="37">
        <v>216</v>
      </c>
      <c r="M77" s="37">
        <f t="shared" si="9"/>
        <v>72</v>
      </c>
      <c r="N77" s="38">
        <v>695521153535</v>
      </c>
      <c r="O77" s="38">
        <v>10695521153532</v>
      </c>
      <c r="P77" s="34">
        <v>21</v>
      </c>
      <c r="Q77" s="34">
        <v>21</v>
      </c>
      <c r="R77" s="34">
        <v>3</v>
      </c>
      <c r="S77" s="34">
        <f>R77*Q77</f>
        <v>63</v>
      </c>
      <c r="T77" s="34">
        <v>22.5</v>
      </c>
      <c r="U77" s="34" t="s">
        <v>318</v>
      </c>
      <c r="V77" s="34" t="s">
        <v>319</v>
      </c>
      <c r="W77" s="39">
        <v>22290001000056</v>
      </c>
      <c r="X77" s="28">
        <v>586562</v>
      </c>
      <c r="Y77" s="34" t="s">
        <v>316</v>
      </c>
    </row>
    <row r="78" spans="1:25" ht="18" customHeight="1" x14ac:dyDescent="0.25">
      <c r="A78" s="34">
        <v>10990</v>
      </c>
      <c r="B78" s="35" t="s">
        <v>320</v>
      </c>
      <c r="C78" s="22" t="s">
        <v>247</v>
      </c>
      <c r="D78" s="52" t="s">
        <v>321</v>
      </c>
      <c r="E78" s="34">
        <v>50.2</v>
      </c>
      <c r="F78" s="38">
        <v>750</v>
      </c>
      <c r="G78" s="34">
        <v>6</v>
      </c>
      <c r="H78" s="36"/>
      <c r="I78" s="36"/>
      <c r="J78" s="2">
        <v>234</v>
      </c>
      <c r="K78" s="2">
        <f t="shared" si="8"/>
        <v>39</v>
      </c>
      <c r="L78" s="2">
        <v>278.39999999999998</v>
      </c>
      <c r="M78" s="2">
        <f t="shared" si="9"/>
        <v>46.4</v>
      </c>
      <c r="N78" s="38">
        <v>695521153986</v>
      </c>
      <c r="O78" s="38">
        <v>10695521153983</v>
      </c>
      <c r="P78" s="34">
        <v>22</v>
      </c>
      <c r="Q78" s="34">
        <v>22</v>
      </c>
      <c r="R78" s="34">
        <v>4</v>
      </c>
      <c r="S78" s="34">
        <v>88</v>
      </c>
      <c r="T78" s="34">
        <v>20.239999999999998</v>
      </c>
      <c r="U78" s="34" t="s">
        <v>249</v>
      </c>
      <c r="V78" s="34" t="s">
        <v>250</v>
      </c>
      <c r="W78" s="40">
        <v>22203001000913</v>
      </c>
      <c r="X78" s="34">
        <v>573171</v>
      </c>
      <c r="Y78" s="34" t="s">
        <v>322</v>
      </c>
    </row>
    <row r="79" spans="1:25" ht="18" customHeight="1" x14ac:dyDescent="0.25">
      <c r="A79" s="34">
        <v>9873</v>
      </c>
      <c r="B79" s="35" t="s">
        <v>323</v>
      </c>
      <c r="C79" s="22" t="s">
        <v>247</v>
      </c>
      <c r="D79" s="52" t="s">
        <v>324</v>
      </c>
      <c r="E79" s="34">
        <v>49.5</v>
      </c>
      <c r="F79" s="38">
        <v>750</v>
      </c>
      <c r="G79" s="34">
        <v>6</v>
      </c>
      <c r="H79" s="36"/>
      <c r="I79" s="36"/>
      <c r="J79" s="2">
        <v>234</v>
      </c>
      <c r="K79" s="2">
        <f t="shared" si="8"/>
        <v>39</v>
      </c>
      <c r="L79" s="2">
        <v>278.39999999999998</v>
      </c>
      <c r="M79" s="2">
        <f t="shared" si="9"/>
        <v>46.4</v>
      </c>
      <c r="N79" s="38">
        <v>695521153498</v>
      </c>
      <c r="O79" s="38">
        <v>10695521153495</v>
      </c>
      <c r="P79" s="34">
        <v>22</v>
      </c>
      <c r="Q79" s="34">
        <f>S79/R79</f>
        <v>22</v>
      </c>
      <c r="R79" s="34">
        <v>4</v>
      </c>
      <c r="S79" s="34">
        <v>88</v>
      </c>
      <c r="T79" s="34">
        <v>20.239999999999998</v>
      </c>
      <c r="U79" s="34" t="s">
        <v>249</v>
      </c>
      <c r="V79" s="34" t="s">
        <v>250</v>
      </c>
      <c r="W79" s="40">
        <v>22055001000030</v>
      </c>
      <c r="X79" s="34">
        <v>558493</v>
      </c>
      <c r="Y79" s="34" t="s">
        <v>325</v>
      </c>
    </row>
    <row r="80" spans="1:25" ht="18" customHeight="1" x14ac:dyDescent="0.25">
      <c r="A80" s="34">
        <v>13505</v>
      </c>
      <c r="B80" s="35" t="s">
        <v>326</v>
      </c>
      <c r="C80" s="57" t="s">
        <v>327</v>
      </c>
      <c r="D80" s="60" t="s">
        <v>265</v>
      </c>
      <c r="E80" s="34">
        <v>41.2</v>
      </c>
      <c r="F80" s="38">
        <v>750</v>
      </c>
      <c r="G80" s="34">
        <v>6</v>
      </c>
      <c r="H80" s="11">
        <v>45306</v>
      </c>
      <c r="I80" s="11" t="s">
        <v>328</v>
      </c>
      <c r="J80" s="2">
        <v>42</v>
      </c>
      <c r="K80" s="2">
        <v>7</v>
      </c>
      <c r="L80" s="37">
        <v>68.400000000000006</v>
      </c>
      <c r="M80" s="37">
        <v>11.4</v>
      </c>
      <c r="N80" s="40">
        <v>695521154785</v>
      </c>
      <c r="O80" s="38">
        <v>10695521154782</v>
      </c>
      <c r="P80" s="34">
        <v>22</v>
      </c>
      <c r="Q80" s="34">
        <v>22</v>
      </c>
      <c r="R80" s="34">
        <v>4</v>
      </c>
      <c r="S80" s="34">
        <v>88</v>
      </c>
      <c r="T80" s="34">
        <v>19.2</v>
      </c>
      <c r="U80" s="34" t="s">
        <v>249</v>
      </c>
      <c r="V80" s="34" t="s">
        <v>266</v>
      </c>
      <c r="W80" s="39">
        <v>23285001000175</v>
      </c>
      <c r="X80" s="34">
        <v>618721</v>
      </c>
      <c r="Y80" s="34" t="s">
        <v>267</v>
      </c>
    </row>
    <row r="81" spans="1:25" ht="18" customHeight="1" x14ac:dyDescent="0.25">
      <c r="A81" s="34">
        <v>13510</v>
      </c>
      <c r="B81" s="35" t="s">
        <v>329</v>
      </c>
      <c r="C81" s="57" t="s">
        <v>327</v>
      </c>
      <c r="D81" s="34" t="s">
        <v>265</v>
      </c>
      <c r="E81" s="34">
        <v>41.2</v>
      </c>
      <c r="F81" s="38" t="s">
        <v>65</v>
      </c>
      <c r="G81" s="34">
        <v>6</v>
      </c>
      <c r="H81" s="11">
        <v>45306</v>
      </c>
      <c r="I81" s="11" t="s">
        <v>328</v>
      </c>
      <c r="J81" s="2">
        <v>42.6</v>
      </c>
      <c r="K81" s="2">
        <v>7.1000000000000005</v>
      </c>
      <c r="L81" s="37">
        <v>76.8</v>
      </c>
      <c r="M81" s="37">
        <v>12.799999999999999</v>
      </c>
      <c r="N81" s="40">
        <v>695521154792</v>
      </c>
      <c r="O81" s="38">
        <v>10695521154799</v>
      </c>
      <c r="P81" s="34">
        <v>20</v>
      </c>
      <c r="Q81" s="34">
        <v>20</v>
      </c>
      <c r="R81" s="34">
        <v>4</v>
      </c>
      <c r="S81" s="34">
        <v>80</v>
      </c>
      <c r="T81" s="34">
        <v>23.01</v>
      </c>
      <c r="U81" s="34" t="s">
        <v>269</v>
      </c>
      <c r="V81" s="34" t="s">
        <v>270</v>
      </c>
      <c r="W81" s="39">
        <v>23285001000175</v>
      </c>
      <c r="X81" s="34">
        <v>618726</v>
      </c>
      <c r="Y81" s="34" t="s">
        <v>271</v>
      </c>
    </row>
    <row r="82" spans="1:25" ht="18" customHeight="1" x14ac:dyDescent="0.25">
      <c r="A82" s="34">
        <v>13515</v>
      </c>
      <c r="B82" s="35" t="s">
        <v>330</v>
      </c>
      <c r="C82" s="57" t="s">
        <v>327</v>
      </c>
      <c r="D82" s="34" t="s">
        <v>265</v>
      </c>
      <c r="E82" s="34">
        <v>41.2</v>
      </c>
      <c r="F82" s="38" t="s">
        <v>81</v>
      </c>
      <c r="G82" s="34">
        <v>6</v>
      </c>
      <c r="H82" s="11">
        <v>45306</v>
      </c>
      <c r="I82" s="11" t="s">
        <v>328</v>
      </c>
      <c r="J82" s="2">
        <v>69</v>
      </c>
      <c r="K82" s="2">
        <v>11.5</v>
      </c>
      <c r="L82" s="37">
        <v>121.2</v>
      </c>
      <c r="M82" s="37">
        <v>20.2</v>
      </c>
      <c r="N82" s="40">
        <v>695521154808</v>
      </c>
      <c r="O82" s="38">
        <v>10695521154805</v>
      </c>
      <c r="P82" s="34">
        <v>13</v>
      </c>
      <c r="Q82" s="34">
        <v>13</v>
      </c>
      <c r="R82" s="34">
        <v>4</v>
      </c>
      <c r="S82" s="34">
        <v>52</v>
      </c>
      <c r="T82" s="34">
        <v>37.82</v>
      </c>
      <c r="U82" s="34" t="s">
        <v>273</v>
      </c>
      <c r="V82" s="34" t="s">
        <v>274</v>
      </c>
      <c r="W82" s="39">
        <v>23285001000175</v>
      </c>
      <c r="X82" s="34">
        <v>618612</v>
      </c>
      <c r="Y82" s="34" t="s">
        <v>275</v>
      </c>
    </row>
    <row r="83" spans="1:25" ht="18" customHeight="1" x14ac:dyDescent="0.25">
      <c r="A83" s="34">
        <v>13504</v>
      </c>
      <c r="B83" s="35" t="s">
        <v>331</v>
      </c>
      <c r="C83" s="57" t="s">
        <v>327</v>
      </c>
      <c r="D83" s="60" t="s">
        <v>277</v>
      </c>
      <c r="E83" s="34">
        <v>40</v>
      </c>
      <c r="F83" s="38">
        <v>750</v>
      </c>
      <c r="G83" s="34">
        <v>6</v>
      </c>
      <c r="H83" s="11">
        <v>45306</v>
      </c>
      <c r="I83" s="11" t="s">
        <v>328</v>
      </c>
      <c r="J83" s="2">
        <v>75</v>
      </c>
      <c r="K83" s="2">
        <v>12.5</v>
      </c>
      <c r="L83" s="37">
        <v>99.6</v>
      </c>
      <c r="M83" s="37">
        <v>16.599999999999998</v>
      </c>
      <c r="N83" s="40">
        <v>695521154860</v>
      </c>
      <c r="O83" s="38">
        <v>10695521154867</v>
      </c>
      <c r="P83" s="34">
        <v>20</v>
      </c>
      <c r="Q83" s="34">
        <v>20</v>
      </c>
      <c r="R83" s="34">
        <v>5</v>
      </c>
      <c r="S83" s="34">
        <v>100</v>
      </c>
      <c r="T83" s="34">
        <v>18.25</v>
      </c>
      <c r="U83" s="34" t="s">
        <v>278</v>
      </c>
      <c r="V83" s="34" t="s">
        <v>279</v>
      </c>
      <c r="W83" s="39">
        <v>23285001000157</v>
      </c>
      <c r="X83" s="34">
        <v>618814</v>
      </c>
      <c r="Y83" s="34" t="s">
        <v>280</v>
      </c>
    </row>
    <row r="84" spans="1:25" ht="18" customHeight="1" x14ac:dyDescent="0.25">
      <c r="A84" s="34">
        <v>13501</v>
      </c>
      <c r="B84" s="35" t="s">
        <v>332</v>
      </c>
      <c r="C84" s="57" t="s">
        <v>327</v>
      </c>
      <c r="D84" s="34" t="s">
        <v>277</v>
      </c>
      <c r="E84" s="34">
        <v>40</v>
      </c>
      <c r="F84" s="38" t="s">
        <v>81</v>
      </c>
      <c r="G84" s="34">
        <v>6</v>
      </c>
      <c r="H84" s="11">
        <v>45306</v>
      </c>
      <c r="I84" s="11" t="s">
        <v>328</v>
      </c>
      <c r="J84" s="2">
        <v>99</v>
      </c>
      <c r="K84" s="2">
        <v>16.5</v>
      </c>
      <c r="L84" s="37">
        <v>148.19999999999999</v>
      </c>
      <c r="M84" s="37">
        <v>24.7</v>
      </c>
      <c r="N84" s="40">
        <v>695521154877</v>
      </c>
      <c r="O84" s="38">
        <v>10695521154874</v>
      </c>
      <c r="P84" s="34">
        <v>13</v>
      </c>
      <c r="Q84" s="34">
        <v>13</v>
      </c>
      <c r="R84" s="34">
        <v>4</v>
      </c>
      <c r="S84" s="34">
        <v>52</v>
      </c>
      <c r="T84" s="34">
        <v>38.82</v>
      </c>
      <c r="U84" s="34" t="s">
        <v>282</v>
      </c>
      <c r="V84" s="34" t="s">
        <v>283</v>
      </c>
      <c r="W84" s="39">
        <v>23285001000157</v>
      </c>
      <c r="X84" s="34">
        <v>618813</v>
      </c>
      <c r="Y84" s="34" t="s">
        <v>284</v>
      </c>
    </row>
    <row r="85" spans="1:25" ht="18" customHeight="1" x14ac:dyDescent="0.25">
      <c r="A85" s="34">
        <v>13508</v>
      </c>
      <c r="B85" s="35" t="s">
        <v>333</v>
      </c>
      <c r="C85" s="57" t="s">
        <v>327</v>
      </c>
      <c r="D85" s="58" t="s">
        <v>286</v>
      </c>
      <c r="E85" s="34">
        <v>40</v>
      </c>
      <c r="F85" s="38">
        <v>750</v>
      </c>
      <c r="G85" s="34">
        <v>6</v>
      </c>
      <c r="H85" s="11">
        <v>45306</v>
      </c>
      <c r="I85" s="11" t="s">
        <v>328</v>
      </c>
      <c r="J85" s="2">
        <v>75</v>
      </c>
      <c r="K85" s="2">
        <v>12.5</v>
      </c>
      <c r="L85" s="37">
        <v>99.6</v>
      </c>
      <c r="M85" s="37">
        <v>16.599999999999998</v>
      </c>
      <c r="N85" s="40">
        <v>695521154891</v>
      </c>
      <c r="O85" s="38">
        <v>10695521154898</v>
      </c>
      <c r="P85" s="34">
        <v>20</v>
      </c>
      <c r="Q85" s="34">
        <v>20</v>
      </c>
      <c r="R85" s="34">
        <v>5</v>
      </c>
      <c r="S85" s="34">
        <v>100</v>
      </c>
      <c r="T85" s="34">
        <v>18.25</v>
      </c>
      <c r="U85" s="34" t="s">
        <v>278</v>
      </c>
      <c r="V85" s="34" t="s">
        <v>279</v>
      </c>
      <c r="W85" s="39">
        <v>23285001000159</v>
      </c>
      <c r="X85" s="34">
        <v>618722</v>
      </c>
      <c r="Y85" s="34" t="s">
        <v>287</v>
      </c>
    </row>
    <row r="86" spans="1:25" ht="18" customHeight="1" x14ac:dyDescent="0.25">
      <c r="A86" s="34">
        <v>13511</v>
      </c>
      <c r="B86" s="35" t="s">
        <v>334</v>
      </c>
      <c r="C86" s="57" t="s">
        <v>327</v>
      </c>
      <c r="D86" s="60" t="s">
        <v>292</v>
      </c>
      <c r="E86" s="34">
        <v>69</v>
      </c>
      <c r="F86" s="38" t="s">
        <v>65</v>
      </c>
      <c r="G86" s="34">
        <v>6</v>
      </c>
      <c r="H86" s="11">
        <v>45306</v>
      </c>
      <c r="I86" s="11" t="s">
        <v>328</v>
      </c>
      <c r="J86" s="2">
        <v>69</v>
      </c>
      <c r="K86" s="2">
        <v>11.5</v>
      </c>
      <c r="L86" s="37">
        <v>123</v>
      </c>
      <c r="M86" s="37">
        <v>20.5</v>
      </c>
      <c r="N86" s="40">
        <v>695521154990</v>
      </c>
      <c r="O86" s="38">
        <v>10695521154997</v>
      </c>
      <c r="P86" s="34">
        <v>20</v>
      </c>
      <c r="Q86" s="34">
        <v>20</v>
      </c>
      <c r="R86" s="34">
        <v>4</v>
      </c>
      <c r="S86" s="34">
        <v>80</v>
      </c>
      <c r="T86" s="34">
        <v>23.01</v>
      </c>
      <c r="U86" s="34" t="s">
        <v>269</v>
      </c>
      <c r="V86" s="34" t="s">
        <v>270</v>
      </c>
      <c r="W86" s="39">
        <v>23285001000167</v>
      </c>
      <c r="X86" s="34">
        <v>618818</v>
      </c>
      <c r="Y86" s="34" t="s">
        <v>293</v>
      </c>
    </row>
    <row r="87" spans="1:25" ht="18" customHeight="1" x14ac:dyDescent="0.25">
      <c r="A87" s="34">
        <v>13507</v>
      </c>
      <c r="B87" s="35" t="s">
        <v>335</v>
      </c>
      <c r="C87" s="57" t="s">
        <v>327</v>
      </c>
      <c r="D87" s="58" t="s">
        <v>295</v>
      </c>
      <c r="E87" s="34">
        <v>40</v>
      </c>
      <c r="F87" s="38">
        <v>750</v>
      </c>
      <c r="G87" s="34">
        <v>6</v>
      </c>
      <c r="H87" s="11">
        <v>45306</v>
      </c>
      <c r="I87" s="11" t="s">
        <v>328</v>
      </c>
      <c r="J87" s="2">
        <v>42</v>
      </c>
      <c r="K87" s="2">
        <v>7</v>
      </c>
      <c r="L87" s="37">
        <v>68.400000000000006</v>
      </c>
      <c r="M87" s="37">
        <v>11.4</v>
      </c>
      <c r="N87" s="40">
        <v>695521154815</v>
      </c>
      <c r="O87" s="38">
        <v>10695521154812</v>
      </c>
      <c r="P87" s="34">
        <v>22</v>
      </c>
      <c r="Q87" s="34">
        <v>22</v>
      </c>
      <c r="R87" s="34">
        <v>4</v>
      </c>
      <c r="S87" s="34">
        <v>88</v>
      </c>
      <c r="T87" s="34">
        <v>19.2</v>
      </c>
      <c r="U87" s="34" t="s">
        <v>249</v>
      </c>
      <c r="V87" s="34" t="s">
        <v>266</v>
      </c>
      <c r="W87" s="39">
        <v>23285001000161</v>
      </c>
      <c r="X87" s="34">
        <v>618725</v>
      </c>
      <c r="Y87" s="34" t="s">
        <v>296</v>
      </c>
    </row>
    <row r="88" spans="1:25" ht="18" customHeight="1" x14ac:dyDescent="0.25">
      <c r="A88" s="34">
        <v>13512</v>
      </c>
      <c r="B88" s="35" t="s">
        <v>336</v>
      </c>
      <c r="C88" s="57" t="s">
        <v>327</v>
      </c>
      <c r="D88" s="34" t="s">
        <v>295</v>
      </c>
      <c r="E88" s="34">
        <v>40</v>
      </c>
      <c r="F88" s="38" t="s">
        <v>65</v>
      </c>
      <c r="G88" s="34">
        <v>6</v>
      </c>
      <c r="H88" s="11">
        <v>45306</v>
      </c>
      <c r="I88" s="11" t="s">
        <v>328</v>
      </c>
      <c r="J88" s="2">
        <v>42.6</v>
      </c>
      <c r="K88" s="2">
        <v>7.1000000000000005</v>
      </c>
      <c r="L88" s="37">
        <v>76.8</v>
      </c>
      <c r="M88" s="37">
        <v>12.799999999999999</v>
      </c>
      <c r="N88" s="40">
        <v>695521154822</v>
      </c>
      <c r="O88" s="38">
        <v>10695521154829</v>
      </c>
      <c r="P88" s="34">
        <v>20</v>
      </c>
      <c r="Q88" s="34">
        <v>20</v>
      </c>
      <c r="R88" s="34">
        <v>4</v>
      </c>
      <c r="S88" s="34">
        <v>80</v>
      </c>
      <c r="T88" s="34">
        <v>23.01</v>
      </c>
      <c r="U88" s="34" t="s">
        <v>269</v>
      </c>
      <c r="V88" s="34" t="s">
        <v>270</v>
      </c>
      <c r="W88" s="39">
        <v>23285001000161</v>
      </c>
      <c r="X88" s="34">
        <v>618723</v>
      </c>
      <c r="Y88" s="34" t="s">
        <v>298</v>
      </c>
    </row>
    <row r="89" spans="1:25" ht="18" customHeight="1" x14ac:dyDescent="0.25">
      <c r="A89" s="34">
        <v>13514</v>
      </c>
      <c r="B89" s="35" t="s">
        <v>337</v>
      </c>
      <c r="C89" s="57" t="s">
        <v>327</v>
      </c>
      <c r="D89" s="34" t="s">
        <v>295</v>
      </c>
      <c r="E89" s="34">
        <v>40</v>
      </c>
      <c r="F89" s="38" t="s">
        <v>81</v>
      </c>
      <c r="G89" s="34">
        <v>6</v>
      </c>
      <c r="H89" s="11">
        <v>45306</v>
      </c>
      <c r="I89" s="11" t="s">
        <v>328</v>
      </c>
      <c r="J89" s="2">
        <v>69</v>
      </c>
      <c r="K89" s="2">
        <v>11.5</v>
      </c>
      <c r="L89" s="37">
        <v>121.2</v>
      </c>
      <c r="M89" s="37">
        <v>20.2</v>
      </c>
      <c r="N89" s="40">
        <v>695521154839</v>
      </c>
      <c r="O89" s="38">
        <v>10695521154836</v>
      </c>
      <c r="P89" s="34">
        <v>13</v>
      </c>
      <c r="Q89" s="34">
        <v>13</v>
      </c>
      <c r="R89" s="34">
        <v>4</v>
      </c>
      <c r="S89" s="34">
        <v>52</v>
      </c>
      <c r="T89" s="34">
        <v>37.82</v>
      </c>
      <c r="U89" s="34" t="s">
        <v>273</v>
      </c>
      <c r="V89" s="34" t="s">
        <v>274</v>
      </c>
      <c r="W89" s="39">
        <v>23285001000161</v>
      </c>
      <c r="X89" s="34">
        <v>618724</v>
      </c>
      <c r="Y89" s="34" t="s">
        <v>300</v>
      </c>
    </row>
    <row r="90" spans="1:25" ht="18" customHeight="1" x14ac:dyDescent="0.25">
      <c r="A90" s="34">
        <v>13513</v>
      </c>
      <c r="B90" s="35" t="s">
        <v>338</v>
      </c>
      <c r="C90" s="57" t="s">
        <v>327</v>
      </c>
      <c r="D90" s="60" t="s">
        <v>302</v>
      </c>
      <c r="E90" s="34">
        <v>40</v>
      </c>
      <c r="F90" s="38">
        <v>750</v>
      </c>
      <c r="G90" s="34">
        <v>6</v>
      </c>
      <c r="H90" s="11">
        <v>45306</v>
      </c>
      <c r="I90" s="11" t="s">
        <v>328</v>
      </c>
      <c r="J90" s="2">
        <v>90</v>
      </c>
      <c r="K90" s="2">
        <v>15</v>
      </c>
      <c r="L90" s="37">
        <v>112.8</v>
      </c>
      <c r="M90" s="37">
        <v>18.8</v>
      </c>
      <c r="N90" s="40">
        <v>695521154853</v>
      </c>
      <c r="O90" s="38">
        <v>10695521154850</v>
      </c>
      <c r="P90" s="34">
        <v>22</v>
      </c>
      <c r="Q90" s="34">
        <v>22</v>
      </c>
      <c r="R90" s="34">
        <v>4</v>
      </c>
      <c r="S90" s="34">
        <v>88</v>
      </c>
      <c r="T90" s="34">
        <v>20.5</v>
      </c>
      <c r="U90" s="34" t="s">
        <v>249</v>
      </c>
      <c r="V90" s="34" t="s">
        <v>257</v>
      </c>
      <c r="W90" s="39">
        <v>23285001000172</v>
      </c>
      <c r="X90" s="34">
        <v>618816</v>
      </c>
      <c r="Y90" s="34" t="s">
        <v>303</v>
      </c>
    </row>
    <row r="91" spans="1:25" ht="18" customHeight="1" x14ac:dyDescent="0.25">
      <c r="A91" s="56" t="s">
        <v>339</v>
      </c>
      <c r="B91" s="35" t="s">
        <v>340</v>
      </c>
      <c r="C91" s="57" t="s">
        <v>327</v>
      </c>
      <c r="D91" s="34" t="s">
        <v>341</v>
      </c>
      <c r="E91" s="34">
        <v>40</v>
      </c>
      <c r="F91" s="38" t="s">
        <v>65</v>
      </c>
      <c r="G91" s="34">
        <v>6</v>
      </c>
      <c r="H91" s="11">
        <v>45366</v>
      </c>
      <c r="I91" s="11" t="s">
        <v>328</v>
      </c>
      <c r="J91" s="2">
        <v>96</v>
      </c>
      <c r="K91" s="2">
        <v>16</v>
      </c>
      <c r="L91" s="37">
        <v>120</v>
      </c>
      <c r="M91" s="37">
        <v>20</v>
      </c>
      <c r="N91" s="40">
        <v>695521155058</v>
      </c>
      <c r="O91" s="38">
        <v>10695521155055</v>
      </c>
      <c r="P91" s="34">
        <v>20</v>
      </c>
      <c r="Q91" s="34">
        <v>20</v>
      </c>
      <c r="R91" s="34">
        <v>4</v>
      </c>
      <c r="S91" s="34">
        <v>80</v>
      </c>
      <c r="T91" s="34">
        <v>23.01</v>
      </c>
      <c r="U91" s="34" t="s">
        <v>269</v>
      </c>
      <c r="V91" s="34" t="s">
        <v>270</v>
      </c>
      <c r="W91" s="39">
        <v>23285001000172</v>
      </c>
      <c r="X91" s="34">
        <v>618882</v>
      </c>
      <c r="Y91" s="34" t="s">
        <v>342</v>
      </c>
    </row>
    <row r="92" spans="1:25" ht="18" customHeight="1" x14ac:dyDescent="0.25">
      <c r="A92" s="34">
        <v>13454</v>
      </c>
      <c r="B92" s="35" t="s">
        <v>343</v>
      </c>
      <c r="C92" s="57" t="s">
        <v>327</v>
      </c>
      <c r="D92" s="58" t="s">
        <v>344</v>
      </c>
      <c r="E92" s="34">
        <v>40</v>
      </c>
      <c r="F92" s="38">
        <v>700</v>
      </c>
      <c r="G92" s="34">
        <v>6</v>
      </c>
      <c r="H92" s="11">
        <v>45306</v>
      </c>
      <c r="I92" s="11" t="s">
        <v>328</v>
      </c>
      <c r="J92" s="2">
        <v>90</v>
      </c>
      <c r="K92" s="2">
        <v>15</v>
      </c>
      <c r="L92" s="37">
        <v>112.8</v>
      </c>
      <c r="M92" s="37">
        <v>18.8</v>
      </c>
      <c r="N92" s="40">
        <v>695521154983</v>
      </c>
      <c r="O92" s="38">
        <v>10695521154980</v>
      </c>
      <c r="P92" s="34">
        <v>22</v>
      </c>
      <c r="Q92" s="34">
        <v>22</v>
      </c>
      <c r="R92" s="34">
        <v>4</v>
      </c>
      <c r="S92" s="34">
        <v>88</v>
      </c>
      <c r="T92" s="34">
        <v>20.239999999999998</v>
      </c>
      <c r="U92" s="34" t="s">
        <v>345</v>
      </c>
      <c r="V92" s="34" t="s">
        <v>346</v>
      </c>
      <c r="W92" s="39">
        <v>23285001000176</v>
      </c>
      <c r="X92" s="34">
        <v>602910</v>
      </c>
      <c r="Y92" s="34" t="s">
        <v>342</v>
      </c>
    </row>
    <row r="93" spans="1:25" ht="18" customHeight="1" x14ac:dyDescent="0.25">
      <c r="A93" s="34">
        <v>13506</v>
      </c>
      <c r="B93" s="35" t="s">
        <v>347</v>
      </c>
      <c r="C93" s="57" t="s">
        <v>327</v>
      </c>
      <c r="D93" s="59" t="s">
        <v>305</v>
      </c>
      <c r="E93" s="34">
        <v>43</v>
      </c>
      <c r="F93" s="38">
        <v>750</v>
      </c>
      <c r="G93" s="34">
        <v>6</v>
      </c>
      <c r="H93" s="11">
        <v>45306</v>
      </c>
      <c r="I93" s="11" t="s">
        <v>328</v>
      </c>
      <c r="J93" s="2">
        <v>73.8</v>
      </c>
      <c r="K93" s="2">
        <v>12.299999999999999</v>
      </c>
      <c r="L93" s="37">
        <v>99</v>
      </c>
      <c r="M93" s="37">
        <v>16.5</v>
      </c>
      <c r="N93" s="40">
        <v>695521154884</v>
      </c>
      <c r="O93" s="38">
        <v>10695521154881</v>
      </c>
      <c r="P93" s="34">
        <v>20</v>
      </c>
      <c r="Q93" s="34">
        <v>20</v>
      </c>
      <c r="R93" s="34">
        <v>5</v>
      </c>
      <c r="S93" s="34">
        <v>100</v>
      </c>
      <c r="T93" s="34">
        <v>18.25</v>
      </c>
      <c r="U93" s="34" t="s">
        <v>278</v>
      </c>
      <c r="V93" s="34" t="s">
        <v>279</v>
      </c>
      <c r="W93" s="39">
        <v>23285001000164</v>
      </c>
      <c r="X93" s="34">
        <v>618815</v>
      </c>
      <c r="Y93" s="34" t="s">
        <v>306</v>
      </c>
    </row>
    <row r="94" spans="1:25" ht="18" customHeight="1" x14ac:dyDescent="0.25">
      <c r="A94" s="34">
        <v>13503</v>
      </c>
      <c r="B94" s="35" t="s">
        <v>348</v>
      </c>
      <c r="C94" s="57" t="s">
        <v>327</v>
      </c>
      <c r="D94" s="58" t="s">
        <v>308</v>
      </c>
      <c r="E94" s="34">
        <v>40</v>
      </c>
      <c r="F94" s="38">
        <v>750</v>
      </c>
      <c r="G94" s="34">
        <v>6</v>
      </c>
      <c r="H94" s="11">
        <v>45306</v>
      </c>
      <c r="I94" s="11" t="s">
        <v>328</v>
      </c>
      <c r="J94" s="2">
        <v>186</v>
      </c>
      <c r="K94" s="2">
        <v>31</v>
      </c>
      <c r="L94" s="37">
        <v>216</v>
      </c>
      <c r="M94" s="37">
        <v>36</v>
      </c>
      <c r="N94" s="40">
        <v>695521154914</v>
      </c>
      <c r="O94" s="38">
        <v>10695521154911</v>
      </c>
      <c r="P94" s="34">
        <v>16</v>
      </c>
      <c r="Q94" s="34">
        <v>16</v>
      </c>
      <c r="R94" s="34">
        <v>5</v>
      </c>
      <c r="S94" s="34">
        <v>80</v>
      </c>
      <c r="T94" s="34">
        <v>26.46</v>
      </c>
      <c r="U94" s="34" t="s">
        <v>310</v>
      </c>
      <c r="V94" s="34" t="s">
        <v>311</v>
      </c>
      <c r="W94" s="39">
        <v>23285001000158</v>
      </c>
      <c r="X94" s="34">
        <v>618810</v>
      </c>
      <c r="Y94" s="34" t="s">
        <v>312</v>
      </c>
    </row>
    <row r="95" spans="1:25" ht="18" customHeight="1" x14ac:dyDescent="0.25">
      <c r="A95" s="56" t="s">
        <v>339</v>
      </c>
      <c r="B95" s="35" t="s">
        <v>349</v>
      </c>
      <c r="C95" s="57" t="s">
        <v>327</v>
      </c>
      <c r="D95" s="58" t="s">
        <v>308</v>
      </c>
      <c r="E95" s="34">
        <v>40</v>
      </c>
      <c r="F95" s="38">
        <v>375</v>
      </c>
      <c r="G95" s="34">
        <v>12</v>
      </c>
      <c r="H95" s="11">
        <v>45306</v>
      </c>
      <c r="I95" s="11" t="s">
        <v>328</v>
      </c>
      <c r="J95" s="2">
        <v>192</v>
      </c>
      <c r="K95" s="2">
        <v>16</v>
      </c>
      <c r="L95" s="37">
        <v>219</v>
      </c>
      <c r="M95" s="37">
        <v>18.25</v>
      </c>
      <c r="N95" s="39">
        <v>695521154907</v>
      </c>
      <c r="O95" s="38">
        <v>10695521154904</v>
      </c>
      <c r="P95" s="34">
        <v>15</v>
      </c>
      <c r="Q95" s="34">
        <v>15</v>
      </c>
      <c r="R95" s="34">
        <v>5</v>
      </c>
      <c r="S95" s="34">
        <v>75</v>
      </c>
      <c r="T95" s="34">
        <v>23.57</v>
      </c>
      <c r="U95" s="34" t="s">
        <v>314</v>
      </c>
      <c r="V95" s="34" t="s">
        <v>315</v>
      </c>
      <c r="W95" s="39">
        <v>23285001000158</v>
      </c>
      <c r="X95" s="34">
        <v>618811</v>
      </c>
      <c r="Y95" s="34" t="s">
        <v>316</v>
      </c>
    </row>
    <row r="96" spans="1:25" ht="18" customHeight="1" x14ac:dyDescent="0.25">
      <c r="A96" s="34">
        <v>13509</v>
      </c>
      <c r="B96" s="35" t="s">
        <v>350</v>
      </c>
      <c r="C96" s="57" t="s">
        <v>327</v>
      </c>
      <c r="D96" s="58" t="s">
        <v>308</v>
      </c>
      <c r="E96" s="34">
        <v>40</v>
      </c>
      <c r="F96" s="38" t="s">
        <v>81</v>
      </c>
      <c r="G96" s="34">
        <v>3</v>
      </c>
      <c r="H96" s="11">
        <v>45306</v>
      </c>
      <c r="I96" s="11" t="s">
        <v>328</v>
      </c>
      <c r="J96" s="2">
        <v>165</v>
      </c>
      <c r="K96" s="2">
        <v>55</v>
      </c>
      <c r="L96" s="37">
        <v>216</v>
      </c>
      <c r="M96" s="37">
        <v>72</v>
      </c>
      <c r="N96" s="39">
        <v>695521154938</v>
      </c>
      <c r="O96" s="38">
        <v>10695521154935</v>
      </c>
      <c r="P96" s="34">
        <v>21</v>
      </c>
      <c r="Q96" s="34">
        <v>21</v>
      </c>
      <c r="R96" s="34">
        <v>3</v>
      </c>
      <c r="S96" s="34">
        <v>63</v>
      </c>
      <c r="T96" s="34">
        <v>22.5</v>
      </c>
      <c r="U96" s="34" t="s">
        <v>318</v>
      </c>
      <c r="V96" s="34" t="s">
        <v>319</v>
      </c>
      <c r="W96" s="39">
        <v>23285001000158</v>
      </c>
      <c r="X96" s="34">
        <v>618812</v>
      </c>
      <c r="Y96" s="34" t="s">
        <v>316</v>
      </c>
    </row>
    <row r="97" spans="1:25" ht="18" customHeight="1" x14ac:dyDescent="0.25">
      <c r="A97" s="56" t="s">
        <v>339</v>
      </c>
      <c r="B97" s="35" t="s">
        <v>351</v>
      </c>
      <c r="C97" s="57" t="s">
        <v>327</v>
      </c>
      <c r="D97" s="34" t="s">
        <v>352</v>
      </c>
      <c r="E97" s="34">
        <v>48.3</v>
      </c>
      <c r="F97" s="38">
        <v>750</v>
      </c>
      <c r="G97" s="34">
        <v>6</v>
      </c>
      <c r="H97" s="11">
        <v>45413</v>
      </c>
      <c r="I97" s="11" t="s">
        <v>328</v>
      </c>
      <c r="J97" s="2">
        <v>234</v>
      </c>
      <c r="K97" s="2">
        <v>39</v>
      </c>
      <c r="L97" s="37">
        <v>278.39999999999998</v>
      </c>
      <c r="M97" s="37">
        <v>46.4</v>
      </c>
      <c r="N97" s="39">
        <v>695521155003</v>
      </c>
      <c r="O97" s="38">
        <v>10695521155000</v>
      </c>
      <c r="P97" s="34">
        <v>22</v>
      </c>
      <c r="Q97" s="34">
        <v>22</v>
      </c>
      <c r="R97" s="34">
        <v>4</v>
      </c>
      <c r="S97" s="34">
        <v>88</v>
      </c>
      <c r="T97" s="34">
        <v>21.8</v>
      </c>
      <c r="U97" s="34" t="s">
        <v>249</v>
      </c>
      <c r="V97" s="34" t="s">
        <v>257</v>
      </c>
      <c r="W97" s="39">
        <v>23313001000273</v>
      </c>
      <c r="X97" s="34">
        <v>620909</v>
      </c>
      <c r="Y97" s="34" t="s">
        <v>353</v>
      </c>
    </row>
  </sheetData>
  <autoFilter ref="A3:Y97" xr:uid="{2300FCDB-427D-4C6F-AF02-E49ECE3522B0}"/>
  <hyperlinks>
    <hyperlink ref="W79" r:id="rId1" display="https://s3.amazonaws.com/shipcompliant.public/1bffd0af-4901-4f38-ae60-113fce012a6a.pdf" xr:uid="{7E883E11-679A-4002-9EFB-4A4A8872C889}"/>
    <hyperlink ref="W36" r:id="rId2" display="https://s3.amazonaws.com/shipcompliant.public/b136578f-81e8-41a3-8f97-062667ef11f7.pdf" xr:uid="{CE4670B2-8A8E-403D-AD01-4D00EBEF9181}"/>
    <hyperlink ref="W38" r:id="rId3" display="https://s3.amazonaws.com/shipcompliant.public/b136578f-81e8-41a3-8f97-062667ef11f7.pdf" xr:uid="{6F876F5E-50BD-4C60-8241-CCA4EB469634}"/>
    <hyperlink ref="W48" r:id="rId4" display="https://s3.amazonaws.com/shipcompliant.public/5316d1a0-d5f0-437f-bd79-823d3246db4e.pdf" xr:uid="{2DF4CDD5-AD79-40B6-A781-97820032844B}"/>
    <hyperlink ref="W49" r:id="rId5" display="https://s3.amazonaws.com/shipcompliant.public/5316d1a0-d5f0-437f-bd79-823d3246db4e.pdf" xr:uid="{6B129FD5-4137-4775-B10D-FA1A1FBCA961}"/>
    <hyperlink ref="W52" r:id="rId6" display="https://s3.amazonaws.com/shipcompliant.public/0f09c7d6-fea8-45e9-a0f5-5c840d9b6d5f.pdf" xr:uid="{D899B255-290A-4CAA-BE0A-CA7D32FA3FB5}"/>
    <hyperlink ref="W53" r:id="rId7" display="https://s3.amazonaws.com/shipcompliant.public/0f09c7d6-fea8-45e9-a0f5-5c840d9b6d5f.pdf" xr:uid="{4D30AC8F-F8A9-4264-9523-2BE6E8A50CAC}"/>
    <hyperlink ref="W40" r:id="rId8" display="22026001000032" xr:uid="{6194286F-9F18-40AE-810B-E89AC08D8EB7}"/>
    <hyperlink ref="W41" r:id="rId9" display="22026001000032" xr:uid="{D6EB21DC-7038-4C24-A2D6-972992D03469}"/>
    <hyperlink ref="W44" r:id="rId10" display="https://s3.amazonaws.com/shipcompliant.public/90b122dd-6821-420e-9bac-58d33bb4d9ec.pdf" xr:uid="{14E280F8-0140-4E1D-AE0E-DAA37E2E3C8F}"/>
    <hyperlink ref="W45" r:id="rId11" display="https://s3.amazonaws.com/shipcompliant.public/90b122dd-6821-420e-9bac-58d33bb4d9ec.pdf" xr:uid="{699E8C68-CF42-4FDA-8660-0240DE96AA58}"/>
    <hyperlink ref="W33" r:id="rId12" display="https://s3.amazonaws.com/shipcompliant.public/a70fc7f4-c6b1-4784-95c8-9d1bbda09cc8.pdf" xr:uid="{9632198E-9A8E-4200-AC4D-FE0F72737EF8}"/>
    <hyperlink ref="W59" r:id="rId13" display="https://s3.amazonaws.com/shipcompliant.public/0161679b-cd49-4efd-8137-56ec8ad9b7cb.pdf" xr:uid="{926ECB6C-8AE0-4AFA-8719-5FC74ACC40CE}"/>
    <hyperlink ref="W5" r:id="rId14" display="https://s3.amazonaws.com/shipcompliant.public/09a0c391-588f-46a7-b27b-fd3348d46e11.pdf" xr:uid="{167AAACC-4224-47D9-A7B3-6E1CB32BB8B7}"/>
    <hyperlink ref="W7" r:id="rId15" display="https://s3.amazonaws.com/shipcompliant.public/ebaaa71d-c8c4-4b4c-82c1-b4ccf1472f2d.pdf" xr:uid="{3ABEB05C-F8F4-4DF3-8F3E-51DA0E6481B3}"/>
    <hyperlink ref="W27" r:id="rId16" display="22073001000469" xr:uid="{5398A6DC-2626-48CD-BFCE-B201190B8A0E}"/>
    <hyperlink ref="W24" r:id="rId17" display="22129001000806" xr:uid="{9CDE2246-992D-4BDD-9F09-869A6D4B753F}"/>
    <hyperlink ref="W70" r:id="rId18" display="https://s3.amazonaws.com/shipcompliant.public/1f30df44-ba36-4ddf-9f65-d001d4107e56.pdf" xr:uid="{9C7E1995-D157-49CD-B90C-A1325A7440C3}"/>
    <hyperlink ref="W71" r:id="rId19" display="https://s3.amazonaws.com/shipcompliant.public/1f30df44-ba36-4ddf-9f65-d001d4107e56.pdf" xr:uid="{51F21BEC-ED12-46AF-B91C-A9C37D798882}"/>
    <hyperlink ref="W72" r:id="rId20" display="https://s3.amazonaws.com/shipcompliant.public/1f30df44-ba36-4ddf-9f65-d001d4107e56.pdf" xr:uid="{FB70C314-4B05-4DA5-9D17-073D5A4965B7}"/>
    <hyperlink ref="W16" r:id="rId21" display="https://ttbonline.gov/colasonline/viewColaDetails.do?action=publicDisplaySearchBasic&amp;ttbid=22101001000531" xr:uid="{1A76F677-F589-4755-9908-057506CD8332}"/>
    <hyperlink ref="W17" r:id="rId22" display="https://ttbonline.gov/colasonline/viewColaDetails.do?action=publicDisplaySearchBasic&amp;ttbid=22101001000531" xr:uid="{6B6DD6EA-E65A-44C4-BB11-EA916C19A8FE}"/>
    <hyperlink ref="W69" r:id="rId23" display="https://ttbonline.gov/colasonline/viewColaDetails.do?action=publicDisplaySearchAdvanced&amp;ttbid=22203001000919" xr:uid="{FDA3B69D-D3B9-43F4-B901-EB1B77E30B44}"/>
    <hyperlink ref="W62" r:id="rId24" display="https://ttbonline.gov/colasonline/viewColaDetails.do?action=publicDisplaySearchAdvanced&amp;ttbid=22173001000557" xr:uid="{7AAE2FF9-5A41-441F-8240-0F453977C946}"/>
    <hyperlink ref="W63" r:id="rId25" display="https://ttbonline.gov/colasonline/viewColaDetails.do?action=publicDisplaySearchAdvanced&amp;ttbid=22173001000557" xr:uid="{9681E2B8-37FC-4AB6-8D49-5CE27AA21BE1}"/>
    <hyperlink ref="W64" r:id="rId26" display="https://ttbonline.gov/colasonline/viewColaDetails.do?action=publicDisplaySearchAdvanced&amp;ttbid=22173001000557" xr:uid="{6ABFDA7C-726E-41F6-8E99-241EB2297EBD}"/>
    <hyperlink ref="W58" r:id="rId27" display="https://ttbonline.gov/colasonline/viewColaDetails.do?action=publicDisplaySearchAdvanced&amp;ttbid=22138001000229" xr:uid="{5546784A-C420-4073-9852-68301715F66A}"/>
    <hyperlink ref="W78" r:id="rId28" display="22203001000913" xr:uid="{F21DF4A7-5E79-4F32-8983-7A249DC3E644}"/>
    <hyperlink ref="W4" r:id="rId29" display="https://s3.amazonaws.com/shipcompliant.public/2e514f22-f51a-43f5-8b41-7050cf0a734b.pdf" xr:uid="{2A1D6CC0-1650-4E09-BA62-50D32B68CEAE}"/>
    <hyperlink ref="W28" r:id="rId30" display="https://s3.amazonaws.com/shipcompliant.public/4a8071cb-ad6a-44e5-bfa8-58d276e4b7ae.pdf" xr:uid="{08154AC5-1794-4406-A29F-E051F5714D41}"/>
    <hyperlink ref="W30" r:id="rId31" display="https://s3.amazonaws.com/shipcompliant.public/4a8071cb-ad6a-44e5-bfa8-58d276e4b7ae.pdf" xr:uid="{82D4A3A2-5FBC-4098-A89E-077672EBDCB5}"/>
    <hyperlink ref="W31" r:id="rId32" display="https://s3.amazonaws.com/shipcompliant.public/4a8071cb-ad6a-44e5-bfa8-58d276e4b7ae.pdf" xr:uid="{8661EA55-2B73-4A4B-A642-E99CF00D757F}"/>
    <hyperlink ref="W12" r:id="rId33" display="https://s3.amazonaws.com/shipcompliant.public/bdc489fb-2dea-4901-8bcb-dc08f726e311.pdf" xr:uid="{C54402F4-F958-4945-ABDC-18BED27BA6FF}"/>
    <hyperlink ref="W13" r:id="rId34" display="https://s3.amazonaws.com/shipcompliant.public/bdc489fb-2dea-4901-8bcb-dc08f726e311.pdf" xr:uid="{CA65FEE3-6A78-4207-A5BB-82C7F99DE7D5}"/>
    <hyperlink ref="W9" r:id="rId35" display="https://s3.amazonaws.com/shipcompliant.public/bdc489fb-2dea-4901-8bcb-dc08f726e311.pdf" xr:uid="{902F7E88-1B31-49AB-AFB5-3D4A0CAB7AC2}"/>
    <hyperlink ref="W14" r:id="rId36" display="https://s3.amazonaws.com/shipcompliant.public/bdc489fb-2dea-4901-8bcb-dc08f726e311.pdf" xr:uid="{5CF55479-AC70-4C93-91A9-5C1ABDBE64F6}"/>
    <hyperlink ref="W15" r:id="rId37" display="https://s3.amazonaws.com/shipcompliant.public/bdc489fb-2dea-4901-8bcb-dc08f726e311.pdf" xr:uid="{7A93218E-BF7F-4346-8AD0-5ECCA59310F3}"/>
    <hyperlink ref="W65" r:id="rId38" display="https://s3.amazonaws.com/shipcompliant.public/7a4891f1-8b2a-4bab-a708-cb958ffae0af.pdf" xr:uid="{A046A8A0-13B5-4357-A2B4-F2DE74ACD5D0}"/>
    <hyperlink ref="W66" r:id="rId39" display="https://s3.amazonaws.com/shipcompliant.public/7a4891f1-8b2a-4bab-a708-cb958ffae0af.pdf" xr:uid="{45F20A2C-9FA2-426D-9190-7FE21E41AE9E}"/>
    <hyperlink ref="W74" r:id="rId40" display="https://s3.amazonaws.com/shipcompliant.public/53361699-5164-4a7e-b415-d7907fa09d36.pdf" xr:uid="{74E46349-0FB4-412B-B861-9BE09EC3FB3D}"/>
    <hyperlink ref="W61" r:id="rId41" display="https://s3.amazonaws.com/shipcompliant.public/62424f4e-880d-4e6c-b30e-0f47a9a1707c.pdf" xr:uid="{EFC6EC46-8EE9-4D80-BE45-7ABB7D48F924}"/>
    <hyperlink ref="W75" r:id="rId42" display="https://s3.amazonaws.com/shipcompliant.public/62424f4e-880d-4e6c-b30e-0f47a9a1707c.pdf" xr:uid="{690F837E-74FB-4AAB-9598-1F1C7CCCD2E3}"/>
    <hyperlink ref="W76" r:id="rId43" display="https://s3.amazonaws.com/shipcompliant.public/62424f4e-880d-4e6c-b30e-0f47a9a1707c.pdf" xr:uid="{2C5443B4-8E6B-499D-A09F-556E5B7C21CE}"/>
    <hyperlink ref="W77" r:id="rId44" display="https://s3.amazonaws.com/shipcompliant.public/62424f4e-880d-4e6c-b30e-0f47a9a1707c.pdf" xr:uid="{56187040-3117-49CC-B1C3-983BC642F282}"/>
    <hyperlink ref="W73" r:id="rId45" display="https://s3.amazonaws.com/shipcompliant.public/1a4bc07f-d719-48d1-9236-daea31038c41.pdf" xr:uid="{400D4193-3201-415B-BE91-F3DF26340136}"/>
    <hyperlink ref="W29" r:id="rId46" display="https://s3.amazonaws.com/shipcompliant.public/4a8071cb-ad6a-44e5-bfa8-58d276e4b7ae.pdf" xr:uid="{22A81F3F-0934-412B-A619-AA407FB2A173}"/>
    <hyperlink ref="W18" r:id="rId47" display="https://s3.amazonaws.com/shipcompliant.public/8416552c-f539-4d77-b82f-e257d2fe24af.pdf" xr:uid="{6994539F-76D3-4421-9FEC-B096DA77150F}"/>
    <hyperlink ref="W19" r:id="rId48" display="https://s3.amazonaws.com/shipcompliant.public/8416552c-f539-4d77-b82f-e257d2fe24af.pdf" xr:uid="{C1B50725-C493-406F-98D9-48C6CE7693B3}"/>
    <hyperlink ref="W23" r:id="rId49" display="https://s3.amazonaws.com/shipcompliant.public/7915e108-aeed-435a-884c-2d2a8ef9f26e.pdf" xr:uid="{7B056173-8DAB-401C-BBC8-50867E899856}"/>
    <hyperlink ref="W34" r:id="rId50" display="https://s3.amazonaws.com/shipcompliant.public/6db380de-72dc-40d9-b7e6-df685c08078f.pdf" xr:uid="{227EAF34-6BA4-4A75-A26C-CB5213A20688}"/>
    <hyperlink ref="W39" r:id="rId51" display="22026001000032" xr:uid="{6CCEA750-84BC-403D-9914-D8E9551C96E8}"/>
    <hyperlink ref="W35" r:id="rId52" display="https://s3.amazonaws.com/shipcompliant.public/b136578f-81e8-41a3-8f97-062667ef11f7.pdf" xr:uid="{4139BF03-7CC2-4F02-A264-BAF6A1349A44}"/>
    <hyperlink ref="W47" r:id="rId53" display="https://s3.amazonaws.com/shipcompliant.public/5316d1a0-d5f0-437f-bd79-823d3246db4e.pdf" xr:uid="{00AB9ACE-1F09-4539-899C-6CE56DB54A23}"/>
    <hyperlink ref="W51" r:id="rId54" display="https://s3.amazonaws.com/shipcompliant.public/0f09c7d6-fea8-45e9-a0f5-5c840d9b6d5f.pdf" xr:uid="{0BCF8924-9FE5-4A38-8A32-55543AEA7A70}"/>
    <hyperlink ref="W43" r:id="rId55" display="https://s3.amazonaws.com/shipcompliant.public/90b122dd-6821-420e-9bac-58d33bb4d9ec.pdf" xr:uid="{C0EC8F56-D14C-419A-B1B7-8BD135856560}"/>
    <hyperlink ref="W8" r:id="rId56" display="https://s3.amazonaws.com/shipcompliant.public/85eb2ef7-cf1d-4a8e-a83e-126107cc5207.pdf" xr:uid="{08595C87-A8DA-4F0C-BBA1-2C73EF5EF3D3}"/>
    <hyperlink ref="W6" r:id="rId57" display="https://s3.amazonaws.com/shipcompliant.public/ae5fd5ce-17d1-404a-835c-046090e5912c.pdf" xr:uid="{B92BE749-CCB1-47AA-A42D-FD7F20F28633}"/>
    <hyperlink ref="W32" r:id="rId58" display="https://s3.amazonaws.com/shipcompliant.public/f9c9c40c-9081-4f13-8351-6d000665a19f.pdf" xr:uid="{7BEE029A-1D2F-4BEB-B19E-1B51A8E59997}"/>
    <hyperlink ref="W42" r:id="rId59" display="22026001000032" xr:uid="{5CA57F1D-200D-4206-B173-68FEFEBA494B}"/>
    <hyperlink ref="W37" r:id="rId60" display="https://s3.amazonaws.com/shipcompliant.public/b136578f-81e8-41a3-8f97-062667ef11f7.pdf" xr:uid="{D6FCF4ED-653F-412A-A577-5FB144DC8AB0}"/>
    <hyperlink ref="W50" r:id="rId61" display="https://s3.amazonaws.com/shipcompliant.public/5316d1a0-d5f0-437f-bd79-823d3246db4e.pdf" xr:uid="{0005DE01-97BC-43DC-9559-41D152F8FF10}"/>
    <hyperlink ref="W54" r:id="rId62" display="https://s3.amazonaws.com/shipcompliant.public/0f09c7d6-fea8-45e9-a0f5-5c840d9b6d5f.pdf" xr:uid="{14672DC3-8CEE-45B3-B898-377400A40F40}"/>
    <hyperlink ref="W46" r:id="rId63" display="https://s3.amazonaws.com/shipcompliant.public/90b122dd-6821-420e-9bac-58d33bb4d9ec.pdf" xr:uid="{154FBB84-6E58-4630-A58C-45D49E545CCB}"/>
    <hyperlink ref="W60" r:id="rId64" display="22290001000261" xr:uid="{4138A6B2-985B-400F-863F-E220241D945C}"/>
    <hyperlink ref="W25" r:id="rId65" display="23083001000245" xr:uid="{01418071-0A80-4A1B-A0E5-011B334E4511}"/>
    <hyperlink ref="W57" r:id="rId66" display="https://s3.amazonaws.com/shipcompliant.public/a19849f4-c1fc-444e-ab64-f1a6e6105240.pdf" xr:uid="{91288E24-C4BB-40D8-9FFE-DB734712AE61}"/>
    <hyperlink ref="W22" r:id="rId67" display="https://s3.amazonaws.com/shipcompliant.public/3b6e869a-4818-4597-9d8e-8f99e5fa41df.pdf" xr:uid="{0C9DDE3E-1D22-4B9F-B173-1E4354A3A208}"/>
    <hyperlink ref="W21" r:id="rId68" display="https://s3.amazonaws.com/shipcompliant.public/fbded0dc-2663-4dee-93cc-409fc9224509.pdf" xr:uid="{0946C45F-D69C-488E-ACDE-CB1A299F0FC8}"/>
    <hyperlink ref="W20" r:id="rId69" display="https://s3.amazonaws.com/shipcompliant.public/abb104da-116c-49ee-8daa-97c9146802c4.pdf" xr:uid="{BF672832-06FE-4958-AB0C-EA0409A20A19}"/>
    <hyperlink ref="N62" r:id="rId70" display="../../../../creation/Plantation Rum/Forms/AllItems.aspx?id=%2Fsites%2Fcreation%2FPlantation%20Rum%2F3%20Stars%2F750ml%20%28USA%29%2FBarcode%2FCAB2022%2D050%2Epdf&amp;viewid=2d7850e2%2Da911%2D4898%2D93e5%2Da5defe8a9ffc&amp;parent=%2Fsites%2Fcreation%2FPlantation%20Rum%2F3%20Stars%2F750ml%20%28USA%29%2FBarcode" xr:uid="{E1FEAED9-17CA-4E35-AF7A-2C6EAE64ED8C}"/>
    <hyperlink ref="N63" r:id="rId71" display="../../../../creation/Plantation Rum/Forms/AllItems.aspx?id=%2Fsites%2Fcreation%2FPlantation%20Rum%2F3%20Stars%2F1L%20%28USA%29%2FBarcode%2FCAB2023%2D038%2Epdf&amp;viewid=2d7850e2%2Da911%2D4898%2D93e5%2Da5defe8a9ffc&amp;parent=%2Fsites%2Fcreation%2FPlantation%20Rum%2F3%20Stars%2F1L%20%28USA%29%2FBarcode" xr:uid="{4A51E3AC-A90F-4783-ADF3-581C3105157A}"/>
    <hyperlink ref="N69" r:id="rId72" display="../../../../creation/Plantation Rum/Forms/AllItems.aspx?id=%2Fsites%2Fcreation%2FPlantation%20Rum%2FOFTD%2F1L%20%28USA%29%2FBarcode%2FCAB2022%2D051%2Epdf&amp;viewid=2d7850e2%2Da911%2D4898%2D93e5%2Da5defe8a9ffc&amp;parent=%2Fsites%2Fcreation%2FPlantation%20Rum%2FOFTD%2F1L%20%28USA%29%2FBarcode" xr:uid="{25577BD9-8504-4C0F-93B6-390BC29B25CA}"/>
    <hyperlink ref="N70" r:id="rId73" display="../../../../creation/Plantation Rum/Forms/AllItems.aspx?id=%2Fsites%2Fcreation%2FPlantation%20Rum%2FOriginal%20Dark%2F750ml%20%28USA%29%2FBarcode%2FCAB2022%2D009%2Epdf&amp;viewid=2d7850e2%2Da911%2D4898%2D93e5%2Da5defe8a9ffc&amp;parent=%2Fsites%2Fcreation%2FPlantation%20Rum%2FOriginal%20Dark%2F750ml%20%28USA%29%2FBarcode" xr:uid="{0EF1913A-0175-4481-9D06-3530FD717B05}"/>
    <hyperlink ref="N73" r:id="rId74" display="../../../../creation/Plantation Rum/Forms/AllItems.aspx?id=%2Fsites%2Fcreation%2FPlantation%20Rum%2FStiggins%20Pineapple%2F750ml%20%28USA%29%2FBarcode%2FCAB2022%2D052%2Epdf&amp;viewid=2d7850e2%2Da911%2D4898%2D93e5%2Da5defe8a9ffc&amp;parent=%2Fsites%2Fcreation%2FPlantation%20Rum%2FStiggins%20Pineapple%2F750ml%20%28USA%29%2FBarcode" xr:uid="{2EDFEFE2-6941-44BC-860C-BDFA9AFF6F18}"/>
    <hyperlink ref="N4" r:id="rId75" display="../../../../creation/Canerock Spiced Rum/Forms/AllItems.aspx?id=%2Fsites%2Fcreation%2FCanerock%20Spiced%20Rum%2F700ml%20%28USA%29%2FBarcode%2FCAB2021%2D137%2Epdf&amp;viewid=4c832a53%2D6415%2D40bf%2D86dd%2D6c875abc59a7&amp;parent=%2Fsites%2Fcreation%2FCanerock%20Spiced%20Rum%2F700ml%20%28USA%29%2FBarcode" xr:uid="{18704217-D5BF-4100-BA79-CC0060BD7B1E}"/>
    <hyperlink ref="N28" r:id="rId76" display="../../../../creation/Ferrand Cognac/Forms/AllItems.aspx?id=%2Fsites%2Fcreation%2FFerrand%20Cognac%2FDry%20Cura%C3%A7ao%2FClassic%2F750ml%20%28USA%29%2FBarcode%2FCAB2022%2D011%2Epdf&amp;viewid=dcadf3ee%2Db772%2D4a29%2D87fa%2Dd7648bc4ebdf&amp;parent=%2Fsites%2Fcreation%2FFerrand%20Cognac%2FDry%20Cura%C3%A7ao%2FClassic%2F750ml%20%28USA%29%2FBarcode" xr:uid="{4799C7DF-6985-41B3-8FCB-E2C9E95D6F93}"/>
    <hyperlink ref="N29" r:id="rId77" display="../../../../creation/Ferrand Cognac/Forms/AllItems.aspx?id=%2Fsites%2Fcreation%2FFerrand%20Cognac%2FDry%20Cura%C3%A7ao%2FClassic%2F700ml%20%28USA%29%2FBarcode%2FCAB2022%2D078%2Epdf&amp;viewid=dcadf3ee%2Db772%2D4a29%2D87fa%2Dd7648bc4ebdf&amp;parent=%2Fsites%2Fcreation%2FFerrand%20Cognac%2FDry%20Cura%C3%A7ao%2FClassic%2F700ml%20%28USA%29%2FBarcode" xr:uid="{F99373DB-7047-40FE-8D7F-042F61E014A3}"/>
    <hyperlink ref="N32" r:id="rId78" display="../../../../creation/Ferrand Cognac/Forms/AllItems.aspx?id=%2Fsites%2Fcreation%2FFerrand%20Cognac%2FDry%20Cura%C3%A7ao%2FYuzu%20Edition%2FBatch%202%2F700ml%20%28USA%29%2FBarcode%2FCAB2023%2D031%2Epdf&amp;viewid=dcadf3ee%2Db772%2D4a29%2D87fa%2Dd7648bc4ebdf&amp;parent=%2Fsites%2Fcreation%2FFerrand%20Cognac%2FDry%20Cura%C3%A7ao%2FYuzu%20Edition%2FBatch%202%2F700ml%20%28USA%29%2FBarcode" xr:uid="{C4A0759E-D056-4794-9C8D-72642C8820F6}"/>
    <hyperlink ref="N33" r:id="rId79" display="../../../../creation/Ferrand Cognac/Forms/AllItems.aspx?id=%2Fsites%2Fcreation%2FFerrand%20Cognac%2FL%C3%A9gendaire%2F750ml%20%28USA%29%2FBarcode%2FCB%20LEGEND%20750ml%2Epdf&amp;viewid=dcadf3ee%2Db772%2D4a29%2D87fa%2Dd7648bc4ebdf&amp;parent=%2Fsites%2Fcreation%2FFerrand%20Cognac%2FL%C3%A9gendaire%2F750ml%20%28USA%29%2FBarcode" xr:uid="{01509E41-C0BC-4F71-AEB3-389370C6EC15}"/>
    <hyperlink ref="N23" r:id="rId80" display="../../../../creation/Ferrand Cognac/Forms/AllItems.aspx?id=%2Fsites%2Fcreation%2FFerrand%20Cognac%2F10%20G%C3%A9n%C3%A9rations%2FClassic%2F750ml%20%28USA%29%2FBarcode%2FCAB2022%2D057%2Epdf&amp;viewid=dcadf3ee%2Db772%2D4a29%2D87fa%2Dd7648bc4ebdf&amp;parent=%2Fsites%2Fcreation%2FFerrand%20Cognac%2F10%20G%C3%A9n%C3%A9rations%2FClassic%2F750ml%20%28USA%29%2FBarcode" xr:uid="{B6F9614F-D9BA-4D3B-81BD-A43E38B657F3}"/>
    <hyperlink ref="N24" r:id="rId81" display="../../../../creation/Ferrand Cognac/Forms/AllItems.aspx?id=%2Fsites%2Fcreation%2FFerrand%20Cognac%2F10%20G%C3%A9n%C3%A9rations%2FChinese%20Edition%2F2023%20%2D%20Rabbit%2F750ml%20%28USA%29%2FBarcode%2FCAB2022%2D014%2Epdf&amp;viewid=dcadf3ee%2Db772%2D4a29%2D87fa%2Dd7648bc4ebdf&amp;parent=%2Fsites%2Fcreation%2FFerrand%20Cognac%2F10%20G%C3%A9n%C3%A9rations%2FChinese%20Edition%2F2023%20%2D%20Rabbit%2F750ml%20%28USA%29%2FBarcode" xr:uid="{970C98E6-DD8C-47EE-B493-3BA744C6921A}"/>
    <hyperlink ref="N25" r:id="rId82" display="../../../../creation/Ferrand Cognac/Forms/AllItems.aspx?id=%2Fsites%2Fcreation%2FFerrand%20Cognac%2F10%20G%C3%A9n%C3%A9rations%2FChinese%20Edition%2F2024%20%2D%20Dragon%2F750ml%20%28USA%29%2FBarcode%2FCAB2023%2D027%2Epdf&amp;viewid=dcadf3ee%2Db772%2D4a29%2D87fa%2Dd7648bc4ebdf&amp;parent=%2Fsites%2Fcreation%2FFerrand%20Cognac%2F10%20G%C3%A9n%C3%A9rations%2FChinese%20Edition%2F2024%20%2D%20Dragon%2F750ml%20%28USA%29%2FBarcode" xr:uid="{B38BBB94-4E12-4ECC-B54E-C85099CB7F33}"/>
    <hyperlink ref="N35" r:id="rId83" display="../../../../creation/Other brands/Forms/AllItems.aspx?id=%2Fsites%2Fcreation%2FOther%20brands%2FMathilde%20Liqueurs%2FCassis%20%28Blackcurrant%29%2F700ml%20%28USA%29%2FBarcode%2FCAB2022%2D083%2Epdf&amp;viewid=d002cd3a%2D2154%2D4d43%2D8fbc%2D7de5c5c36ed3&amp;parent=%2Fsites%2Fcreation%2FOther%20brands%2FMathilde%20Liqueurs%2FCassis%20%28Blackcurrant%29%2F700ml%20%28USA%29%2FBarcode" xr:uid="{B5871B80-E215-443E-AFCA-552CF70CE20A}"/>
    <hyperlink ref="N39" r:id="rId84" display="../../../../creation/Other brands/Forms/AllItems.aspx?id=%2Fsites%2Fcreation%2FOther%20brands%2FMathilde%20Liqueurs%2FFramboise%20%28Raspberry%29%2F700ml%20%28USA%29%2FBarcode%2FCAB2022%2D082%2Epdf&amp;viewid=d002cd3a%2D2154%2D4d43%2D8fbc%2D7de5c5c36ed3&amp;parent=%2Fsites%2Fcreation%2FOther%20brands%2FMathilde%20Liqueurs%2FFramboise%20%28Raspberry%29%2F700ml%20%28USA%29%2FBarcode" xr:uid="{2919E26F-502F-4330-AA46-B3CF1B66A38D}"/>
    <hyperlink ref="N43" r:id="rId85" display="../../../../creation/Other brands/Forms/AllItems.aspx?id=%2Fsites%2Fcreation%2FOther%20brands%2FMathilde%20Liqueurs%2FOrange%20XO%20%28XO%20Orange%29%2F700ml%20%28USA%29%2FBarcode%2FCAB2022%2D081%2Epdf&amp;viewid=d002cd3a%2D2154%2D4d43%2D8fbc%2D7de5c5c36ed3&amp;parent=%2Fsites%2Fcreation%2FOther%20brands%2FMathilde%20Liqueurs%2FOrange%20XO%20%28XO%20Orange%29%2F700ml%20%28USA%29%2FBarcode" xr:uid="{26595D9C-2557-45CE-9324-792D5F8A58A9}"/>
    <hyperlink ref="N47" r:id="rId86" display="../../../../creation/Other brands/Forms/AllItems.aspx?id=%2Fsites%2Fcreation%2FOther%20brands%2FMathilde%20Liqueurs%2FP%C3%AAche%20%28Peach%29%2F700ml%20%28USA%29%2FBarcode%2FCAB2022%2D080%2Epdf&amp;viewid=d002cd3a%2D2154%2D4d43%2D8fbc%2D7de5c5c36ed3&amp;parent=%2Fsites%2Fcreation%2FOther%20brands%2FMathilde%20Liqueurs%2FP%C3%AAche%20%28Peach%29%2F700ml%20%28USA%29%2FBarcode" xr:uid="{439A7EE1-ED10-4B59-B212-1A69BE69BFF5}"/>
    <hyperlink ref="N51" r:id="rId87" display="../../../../creation/Other brands/Forms/AllItems.aspx?id=%2Fsites%2Fcreation%2FOther%20brands%2FMathilde%20Liqueurs%2FPoire%20%28Pear%29%2F700ml%20%28USA%29%2FBarcode%2FCAB2022%2D079%2Epdf&amp;viewid=d002cd3a%2D2154%2D4d43%2D8fbc%2D7de5c5c36ed3&amp;parent=%2Fsites%2Fcreation%2FOther%20brands%2FMathilde%20Liqueurs%2FPoire%20%28Pear%29%2F700ml%20%28USA%29%2FBarcode" xr:uid="{1F15DBBF-526D-4236-88CF-600236D4D9B6}"/>
    <hyperlink ref="N18" r:id="rId88" display="../../../../creation/Other brands/Forms/AllItems.aspx?id=%2Fsites%2Fcreation%2FOther%20brands%2FDaron%20Calvados%20Fine%2F750ml%20%28USA%29%2FBarcode%2FCAB2022%2D076%2Epdf&amp;viewid=d002cd3a%2D2154%2D4d43%2D8fbc%2D7de5c5c36ed3&amp;parent=%2Fsites%2Fcreation%2FOther%20brands%2FDaron%20Calvados%20Fine%2F750ml%20%28USA%29%2FBarcode" xr:uid="{BC768A38-3D95-43E9-8F70-1692BB356505}"/>
    <hyperlink ref="W68" r:id="rId89" display="https://s3.amazonaws.com/shipcompliant.public/68f8c764-3318-483a-8f2d-9db94a5aa644.pdf" xr:uid="{DBA6014E-8C53-4C38-8E8B-D3D5E112FE15}"/>
    <hyperlink ref="W55" r:id="rId90" display="https://s3.amazonaws.com/shipcompliant.public/a8f84fd6-6fbe-40f8-8746-52111c86e4d0.pdf" xr:uid="{7D7DE065-E050-4F89-9B42-ECAC6D08D607}"/>
    <hyperlink ref="W56" r:id="rId91" display="https://s3.amazonaws.com/shipcompliant.public/f9218619-e711-4ba9-8614-789c5f0ef60f.pdf" xr:uid="{1BB1007C-05EC-4C02-8044-8A7A54CE265E}"/>
    <hyperlink ref="W67" r:id="rId92" display="https://s3.amazonaws.com/shipcompliant.public/f456a54e-78cb-426d-b011-49c2a9713191.pdf" xr:uid="{60242015-0E83-45F3-BC37-238E47AA486F}"/>
    <hyperlink ref="W10" r:id="rId93" display="https://s3.amazonaws.com/shipcompliant.public/975d810c-78b3-48c3-862f-522d04829c49.pdf" xr:uid="{DDA2A08B-F2BE-4D38-BA56-F468C15BA92C}"/>
    <hyperlink ref="W11" r:id="rId94" display="https://s3.amazonaws.com/shipcompliant.public/975d810c-78b3-48c3-862f-522d04829c49.pdf" xr:uid="{ADC53798-962F-4B83-9DCF-7CB0B936BEA5}"/>
    <hyperlink ref="N80" r:id="rId95" display="../../../:b:/r/sites/creation/Butterfly project/3 Stars/750ml (USA)/Barcode/CAB2023-144.pdf?csf=1&amp;web=1&amp;e=cqLs2a" xr:uid="{5B62C934-F689-4E58-B46E-8274E5DC8A4F}"/>
    <hyperlink ref="N81" r:id="rId96" display="../../../:b:/r/sites/creation/Butterfly project/3 Stars/1L (USA)/Barcode/CAB2023-145.pdf?csf=1&amp;web=1&amp;e=vBwz5A" xr:uid="{2AB20EB0-36FB-4727-BE99-CAA0D6F6B2DE}"/>
    <hyperlink ref="N82" r:id="rId97" display="../../../:b:/r/sites/creation/Butterfly project/3 Stars/1L75 (USA)/Barcode/CAB2023-146.pdf?csf=1&amp;web=1&amp;e=XyepFp" xr:uid="{63013519-E0F6-4D40-8DF7-60A41AD6ED61}"/>
    <hyperlink ref="N84" r:id="rId98" display="../../../:b:/r/sites/creation/Butterfly project/5 Years/1L75 (USA)/Barcode/CAB2023-153.pdf?csf=1&amp;web=1&amp;e=nb7stb" xr:uid="{90CBC774-76BA-407A-AC0B-6C6D459891A9}"/>
    <hyperlink ref="N83" r:id="rId99" display="../../../:b:/r/sites/creation/Butterfly project/5 Years/750ml (USA)/Barcode/CAB2023-152.pdf?csf=1&amp;web=1&amp;e=7h0Omr" xr:uid="{5FA800A4-7EF4-4FB1-9604-A5131A4204C9}"/>
    <hyperlink ref="N85" r:id="rId100" display="../../../:b:/r/sites/creation/Butterfly project/Isle of Fiji/750ml (USA)/Barcode/CAB2023-155.pdf?csf=1&amp;web=1&amp;e=831LZr" xr:uid="{6EEC97DC-96E8-47E6-808E-DD965542013D}"/>
    <hyperlink ref="N86" r:id="rId101" display="../../../:b:/r/sites/creation/Butterfly project/OFTD/1L (USA)/Barcode/CAB2023-150.pdf?csf=1&amp;web=1&amp;e=hShXjo" xr:uid="{E147841C-223E-4709-BA97-267754F90F0B}"/>
    <hyperlink ref="N88" r:id="rId102" display="../../../:b:/r/sites/creation/Butterfly project/Original Dark/1L (USA)/Barcode/CAB2023-148.pdf?csf=1&amp;web=1&amp;e=Ecz8tr" xr:uid="{D93B1D2C-B60B-4ED9-B359-283D6C83A4A0}"/>
    <hyperlink ref="N89" r:id="rId103" display="../../../:b:/r/sites/creation/Butterfly project/Original Dark/1L75 (USA)/Barcode/CAB2023-149.pdf?csf=1&amp;web=1&amp;e=9CnVMc" xr:uid="{F47E09E8-2D1D-4D2B-8983-B07B4A652746}"/>
    <hyperlink ref="N87" r:id="rId104" display="../../../:b:/r/sites/creation/Butterfly project/Original Dark/750ml (USA)/Barcode/CAB2023-147.pdf?csf=1&amp;web=1&amp;e=KQ3Tcy" xr:uid="{4642B171-3E59-46DC-BAD6-2E8C9E9E9C72}"/>
    <hyperlink ref="N90" r:id="rId105" display="../../../:b:/r/sites/creation/Butterfly project/Stiggins Pineapple/750ml (USA)/Barcode/CAB2023-151.pdf?csf=1&amp;web=1&amp;e=4OafQv" xr:uid="{2C63A63C-B6E8-424C-B118-5BB630712B80}"/>
    <hyperlink ref="N93" r:id="rId106" display="../../../:b:/r/sites/creation/Butterfly project/Xaymaca/750ml (USA)/Barcode/CAB2023-154.pdf?csf=1&amp;web=1&amp;e=G1MqkX" xr:uid="{A0C45CB1-39EE-4A08-96C9-E31B11DFC400}"/>
    <hyperlink ref="N94" r:id="rId107" display="../../../:b:/r/sites/creation/Butterfly project/XO 20th Anniversary/750ml (USA)/Barcode/CAB2023-157.pdf?csf=1&amp;web=1&amp;e=BfWOTb" xr:uid="{C79C7101-1DC9-4774-A213-D3A13DA4438C}"/>
    <hyperlink ref="N92" r:id="rId108" display="../../../:b:/r/sites/creation/Butterfly project/Cut %26 Dry/700ml (USA)/Barcode/CAB2023-177.pdf?csf=1&amp;web=1&amp;e=qjRyrQ" xr:uid="{FAA6A73D-0D40-4485-99FF-AD66311330E8}"/>
    <hyperlink ref="W83" r:id="rId109" display="https://ttbonline.gov/colasonline/viewColaDetails.do?action=publicFormDisplay&amp;ttbid=23285001000157" xr:uid="{180440C3-84C5-407C-A7A0-F6C08A809CBA}"/>
    <hyperlink ref="W94" r:id="rId110" display="https://ttbonline.gov/colasonline/viewColaDetails.do?action=publicFormDisplay&amp;ttbid=23285001000158" xr:uid="{75F90280-9739-4627-BC38-9605D9717842}"/>
    <hyperlink ref="W95" r:id="rId111" display="https://ttbonline.gov/colasonline/viewColaDetails.do?action=publicFormDisplay&amp;ttbid=23285001000158" xr:uid="{6AAA281E-8FC1-4327-B2AE-A4BF9C70C1D9}"/>
    <hyperlink ref="W96" r:id="rId112" display="https://ttbonline.gov/colasonline/viewColaDetails.do?action=publicFormDisplay&amp;ttbid=23285001000158" xr:uid="{6ED77AEE-8061-476A-97C7-CB36672F8DD1}"/>
    <hyperlink ref="W84" r:id="rId113" display="https://ttbonline.gov/colasonline/viewColaDetails.do?action=publicFormDisplay&amp;ttbid=23285001000157" xr:uid="{44DCA1E1-029F-4CAA-A479-00A5640A9B89}"/>
    <hyperlink ref="W85" r:id="rId114" display="https://ttbonline.gov/colasonline/viewColaDetails.do?action=publicFormDisplay&amp;ttbid=23285001000159" xr:uid="{12557B65-8056-44FF-BB38-77FE714B8ACA}"/>
    <hyperlink ref="W87" r:id="rId115" display="https://ttbonline.gov/colasonline/viewColaDetails.do?action=publicFormDisplay&amp;ttbid=23285001000161" xr:uid="{35FD0367-0C67-4DE8-A3F6-3C98567C57D6}"/>
    <hyperlink ref="W88" r:id="rId116" display="https://ttbonline.gov/colasonline/viewColaDetails.do?action=publicFormDisplay&amp;ttbid=23285001000161" xr:uid="{2613A18B-6D0D-41F3-AA16-9B1AF490056D}"/>
    <hyperlink ref="W89" r:id="rId117" display="https://ttbonline.gov/colasonline/viewColaDetails.do?action=publicFormDisplay&amp;ttbid=23285001000161" xr:uid="{9D09B422-6CBB-4B03-B7A8-F7629911D285}"/>
    <hyperlink ref="W93" r:id="rId118" display="https://ttbonline.gov/colasonline/viewColaDetails.do?action=publicFormDisplay&amp;ttbid=23285001000164" xr:uid="{FC3E9ED1-691A-4B4E-96ED-8F9071E0B872}"/>
    <hyperlink ref="W86" r:id="rId119" display="https://ttbonline.gov/colasonline/viewColaDetails.do?action=publicFormDisplay&amp;ttbid=23285001000167" xr:uid="{3B9E6F2C-23A0-4643-BB39-2B514659FA1D}"/>
    <hyperlink ref="W90" r:id="rId120" display="https://ttbonline.gov/colasonline/viewColaDetails.do?action=publicFormDisplay&amp;ttbid=23285001000172" xr:uid="{94245A6C-BF39-4A5A-A154-96914710E3E4}"/>
    <hyperlink ref="W91" r:id="rId121" display="https://ttbonline.gov/colasonline/viewColaDetails.do?action=publicFormDisplay&amp;ttbid=23285001000172" xr:uid="{7F05ED38-94AE-4B17-AFC5-05D5A7F32A96}"/>
    <hyperlink ref="W92" r:id="rId122" display="https://ttbonline.gov/colasonline/viewColaDetails.do?action=publicFormDisplay&amp;ttbid=23285001000176" xr:uid="{F8700C41-BA20-48E6-87A2-CF6F87F56C3C}"/>
    <hyperlink ref="W80" r:id="rId123" display="https://ttbonline.gov/colasonline/viewColaDetails.do?action=publicFormDisplay&amp;ttbid=23285001000175" xr:uid="{A6671615-2B63-496F-B08D-A58399FE8FF5}"/>
    <hyperlink ref="W81" r:id="rId124" display="https://ttbonline.gov/colasonline/viewColaDetails.do?action=publicFormDisplay&amp;ttbid=23285001000175" xr:uid="{387FAB62-9839-4204-9E0E-B6C8AC156443}"/>
    <hyperlink ref="W82" r:id="rId125" display="https://ttbonline.gov/colasonline/viewColaDetails.do?action=publicFormDisplay&amp;ttbid=23285001000175" xr:uid="{DAE512EF-DF30-4CEA-83C8-16B9F90B23E7}"/>
    <hyperlink ref="W97" r:id="rId126" display="https://ttbonline.gov/colasonline/viewColaDetails.do?action=publicFormDisplay&amp;ttbid=23313001000273" xr:uid="{DFF5D658-9D26-4EA0-9D90-647C16C440F3}"/>
    <hyperlink ref="N95" r:id="rId127" display="../../../../creation/Butterfly project/Forms/AllItems.aspx?id=%2Fsites%2Fcreation%2FButterfly%20project%2FXO%2020th%20Anniversary%2F375ml%20%28USA%29%2FBarcode%2FCAB2023%2D156%2Epdf&amp;viewid=0414fbb2%2D44c4%2D448a%2D8bf3%2De59145250bb5&amp;parent=%2Fsites%2Fcreation%2FButterfly%20project%2FXO%2020th%20Anniversary%2F375ml%20%28USA%29%2FBarcode" xr:uid="{A73BC0A3-095E-40AE-A383-A0E2540A1E26}"/>
    <hyperlink ref="N96" r:id="rId128" display="../../../../../:b:/r/sites/creation/Butterfly project/XO 20th Anniversary/1L75 (USA)/Barcode/CAB2023-159.pdf?csf=1&amp;web=1&amp;e=jfnIUk" xr:uid="{2508CDAC-9FAD-47AD-86F1-F39D6671664A}"/>
    <hyperlink ref="N97" r:id="rId129" display="../../../../../:b:/r/sites/creation/Butterfly project/Vintages/N%C2%B03 - Terravera/N%C2%B04 B%C3%A9lize 2008/750ml (USA)/Barcode/CAB2023-179.pdf?csf=1&amp;web=1&amp;e=XgP60S" xr:uid="{1BFBDB0B-5727-4EB4-B282-0735F12F9301}"/>
    <hyperlink ref="D92" r:id="rId130" xr:uid="{95F27B67-569A-4A11-BA5E-51B96D3CE86C}"/>
    <hyperlink ref="D80" r:id="rId131" xr:uid="{D5FD2D24-221F-44BC-8234-5A2CF7235975}"/>
    <hyperlink ref="D83" r:id="rId132" xr:uid="{CB3ACB27-9B88-417D-915E-AC91D99E6B5C}"/>
    <hyperlink ref="D85" r:id="rId133" xr:uid="{D4C7A6F7-F4EF-433C-A406-E9CBE1C07438}"/>
    <hyperlink ref="D86" r:id="rId134" xr:uid="{8412860B-A2D4-4D48-8C44-54F5377E3ED8}"/>
    <hyperlink ref="D87" r:id="rId135" xr:uid="{81BD823B-6EAF-4639-98BE-237FF14B0C3C}"/>
    <hyperlink ref="D90" r:id="rId136" xr:uid="{FD40E4A3-2D79-47B8-B486-68C85BD72E58}"/>
    <hyperlink ref="D93" r:id="rId137" xr:uid="{95FFDC51-02E3-4CE6-8442-A42F414B4084}"/>
    <hyperlink ref="D94" r:id="rId138" xr:uid="{90F3AC71-CFEA-4717-86BE-DE03C7270EF5}"/>
    <hyperlink ref="D96" r:id="rId139" xr:uid="{E757DAC6-D8D9-4C16-90D6-2DADBE7AD67C}"/>
    <hyperlink ref="D95" r:id="rId140" xr:uid="{FF8C2900-912B-4446-A31B-A97E3FF188D7}"/>
  </hyperlinks>
  <pageMargins left="0.7" right="0.7" top="0.75" bottom="0.75" header="0.3" footer="0.3"/>
  <pageSetup orientation="portrait" horizontalDpi="300" verticalDpi="300" r:id="rId14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99645a-5b5f-4c90-af76-558166e6ffde" xsi:nil="true"/>
    <SharedWithUsers xmlns="e299645a-5b5f-4c90-af76-558166e6ffde">
      <UserInfo>
        <DisplayName>Larry STEITZ</DisplayName>
        <AccountId>206</AccountId>
        <AccountType/>
      </UserInfo>
      <UserInfo>
        <DisplayName>Michael GOLDMAN</DisplayName>
        <AccountId>198</AccountId>
        <AccountType/>
      </UserInfo>
      <UserInfo>
        <DisplayName>Micah ANDERSON</DisplayName>
        <AccountId>207</AccountId>
        <AccountType/>
      </UserInfo>
      <UserInfo>
        <DisplayName>Jim ROMDALL</DisplayName>
        <AccountId>204</AccountId>
        <AccountType/>
      </UserInfo>
      <UserInfo>
        <DisplayName>Gregory DOXAKIS</DisplayName>
        <AccountId>201</AccountId>
        <AccountType/>
      </UserInfo>
      <UserInfo>
        <DisplayName>Pete DATTOLO</DisplayName>
        <AccountId>208</AccountId>
        <AccountType/>
      </UserInfo>
      <UserInfo>
        <DisplayName>Rebecca CHIASSON</DisplayName>
        <AccountId>209</AccountId>
        <AccountType/>
      </UserInfo>
      <UserInfo>
        <DisplayName>Victor BOUVIER</DisplayName>
        <AccountId>25</AccountId>
        <AccountType/>
      </UserInfo>
      <UserInfo>
        <DisplayName>Daoud Sangwa</DisplayName>
        <AccountId>210</AccountId>
        <AccountType/>
      </UserInfo>
      <UserInfo>
        <DisplayName>Samuel Carlton</DisplayName>
        <AccountId>211</AccountId>
        <AccountType/>
      </UserInfo>
      <UserInfo>
        <DisplayName>François ZELBAT</DisplayName>
        <AccountId>200</AccountId>
        <AccountType/>
      </UserInfo>
      <UserInfo>
        <DisplayName>Maxwell BURNS</DisplayName>
        <AccountId>199</AccountId>
        <AccountType/>
      </UserInfo>
      <UserInfo>
        <DisplayName>Madison Skornicka</DisplayName>
        <AccountId>212</AccountId>
        <AccountType/>
      </UserInfo>
      <UserInfo>
        <DisplayName>Guillaume LAMY</DisplayName>
        <AccountId>14</AccountId>
        <AccountType/>
      </UserInfo>
      <UserInfo>
        <DisplayName>Santiago GARCIA</DisplayName>
        <AccountId>21</AccountId>
        <AccountType/>
      </UserInfo>
      <UserInfo>
        <DisplayName>Sean FREDERICK</DisplayName>
        <AccountId>202</AccountId>
        <AccountType/>
      </UserInfo>
      <UserInfo>
        <DisplayName>Sara RYAN</DisplayName>
        <AccountId>167</AccountId>
        <AccountType/>
      </UserInfo>
      <UserInfo>
        <DisplayName>Romain Cartoux</DisplayName>
        <AccountId>235</AccountId>
        <AccountType/>
      </UserInfo>
      <UserInfo>
        <DisplayName>Nicolas ARCADE</DisplayName>
        <AccountId>205</AccountId>
        <AccountType/>
      </UserInfo>
      <UserInfo>
        <DisplayName>Berengere BIRBA</DisplayName>
        <AccountId>24</AccountId>
        <AccountType/>
      </UserInfo>
      <UserInfo>
        <DisplayName>Stéphane PERRAULT</DisplayName>
        <AccountId>45</AccountId>
        <AccountType/>
      </UserInfo>
      <UserInfo>
        <DisplayName>Serge DECALION</DisplayName>
        <AccountId>215</AccountId>
        <AccountType/>
      </UserInfo>
    </SharedWithUsers>
    <lcf76f155ced4ddcb4097134ff3c332f xmlns="bdc4b049-1c55-4036-905d-e8a22cd4818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B96BC6DBEF864CAACC9B3ECC94D8CE" ma:contentTypeVersion="14" ma:contentTypeDescription="Create a new document." ma:contentTypeScope="" ma:versionID="07687677ee3545f4f8dc104ea70d803c">
  <xsd:schema xmlns:xsd="http://www.w3.org/2001/XMLSchema" xmlns:xs="http://www.w3.org/2001/XMLSchema" xmlns:p="http://schemas.microsoft.com/office/2006/metadata/properties" xmlns:ns2="bdc4b049-1c55-4036-905d-e8a22cd48188" xmlns:ns3="e299645a-5b5f-4c90-af76-558166e6ffde" targetNamespace="http://schemas.microsoft.com/office/2006/metadata/properties" ma:root="true" ma:fieldsID="cdaff8321333564b4d9cd8be6a2f8cbe" ns2:_="" ns3:_="">
    <xsd:import namespace="bdc4b049-1c55-4036-905d-e8a22cd48188"/>
    <xsd:import namespace="e299645a-5b5f-4c90-af76-558166e6ff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c4b049-1c55-4036-905d-e8a22cd481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c077d1f-301e-4547-b652-749a0b297d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99645a-5b5f-4c90-af76-558166e6ff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6b2157c-1ddf-49ee-b845-7ceb9b220737}" ma:internalName="TaxCatchAll" ma:showField="CatchAllData" ma:web="e299645a-5b5f-4c90-af76-558166e6ff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0D480E-1FB9-49A7-B3E4-04403DA600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B23104-6997-4289-A00A-9F9CDF6FD492}">
  <ds:schemaRefs>
    <ds:schemaRef ds:uri="http://schemas.microsoft.com/office/2006/metadata/properties"/>
    <ds:schemaRef ds:uri="http://schemas.microsoft.com/office/infopath/2007/PartnerControls"/>
    <ds:schemaRef ds:uri="fcde90b1-25b9-427a-a633-f264a83ee6a3"/>
    <ds:schemaRef ds:uri="e299645a-5b5f-4c90-af76-558166e6ffde"/>
    <ds:schemaRef ds:uri="bdc4b049-1c55-4036-905d-e8a22cd48188"/>
  </ds:schemaRefs>
</ds:datastoreItem>
</file>

<file path=customXml/itemProps3.xml><?xml version="1.0" encoding="utf-8"?>
<ds:datastoreItem xmlns:ds="http://schemas.openxmlformats.org/officeDocument/2006/customXml" ds:itemID="{C8471E39-62F8-4316-BDC6-6D9D2C1BE1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Barraza</dc:creator>
  <cp:keywords/>
  <dc:description/>
  <cp:lastModifiedBy>Santiago GARCIA</cp:lastModifiedBy>
  <cp:revision/>
  <dcterms:created xsi:type="dcterms:W3CDTF">2022-03-10T13:53:31Z</dcterms:created>
  <dcterms:modified xsi:type="dcterms:W3CDTF">2024-02-02T16:56:58Z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0x010100A9B96BC6DBEF864CAACC9B3ECC94D8CE</vt:lpwstr>
  </property>
  <property fmtid="{D5CDD505-2E9C-101B-9397-08002B2CF9AE}" pid="3" name="MediaServiceImageTags">
    <vt:lpwstr/>
  </property>
  <property fmtid="{D5CDD505-2E9C-101B-9397-08002B2CF9AE}" pid="4" name="Order">
    <vt:r8>1300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