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nti\OneDrive\Desktop\TO DELETE\"/>
    </mc:Choice>
  </mc:AlternateContent>
  <xr:revisionPtr revIDLastSave="0" documentId="8_{8C93DD2D-B8B9-46A5-B828-FAEAB8451155}" xr6:coauthVersionLast="47" xr6:coauthVersionMax="47" xr10:uidLastSave="{00000000-0000-0000-0000-000000000000}"/>
  <bookViews>
    <workbookView xWindow="-120" yWindow="-120" windowWidth="29040" windowHeight="15840" xr2:uid="{21DAEB9D-D6AE-4785-B929-B7655CC8FE3C}"/>
  </bookViews>
  <sheets>
    <sheet name="Sheet1" sheetId="1" r:id="rId1"/>
  </sheets>
  <definedNames>
    <definedName name="_xlnm._FilterDatabase" localSheetId="0" hidden="1">Sheet1!$A$4:$AA$89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" i="1" l="1"/>
  <c r="L59" i="1"/>
  <c r="I46" i="1"/>
  <c r="K46" i="1"/>
  <c r="Q79" i="1"/>
  <c r="Q80" i="1"/>
  <c r="Q81" i="1"/>
  <c r="Q83" i="1"/>
  <c r="Q85" i="1"/>
  <c r="Q86" i="1"/>
  <c r="Q87" i="1"/>
  <c r="Q88" i="1"/>
  <c r="Q78" i="1"/>
  <c r="Q41" i="1"/>
  <c r="Q42" i="1"/>
  <c r="Q43" i="1"/>
  <c r="Q44" i="1"/>
  <c r="Q45" i="1"/>
  <c r="Q48" i="1"/>
  <c r="Q49" i="1"/>
  <c r="Q50" i="1"/>
  <c r="Q51" i="1"/>
  <c r="Q52" i="1"/>
  <c r="Q53" i="1"/>
  <c r="Q54" i="1"/>
  <c r="Q55" i="1"/>
  <c r="Q56" i="1"/>
  <c r="Q57" i="1"/>
  <c r="Q58" i="1"/>
  <c r="Q59" i="1"/>
  <c r="Q61" i="1"/>
  <c r="Q62" i="1"/>
  <c r="Q63" i="1"/>
  <c r="Q40" i="1"/>
  <c r="Q30" i="1"/>
  <c r="Q31" i="1"/>
  <c r="Q32" i="1"/>
  <c r="Q33" i="1"/>
  <c r="Q34" i="1"/>
  <c r="Q35" i="1"/>
  <c r="Q36" i="1"/>
  <c r="Q37" i="1"/>
  <c r="Q38" i="1"/>
  <c r="Q29" i="1"/>
  <c r="Q20" i="1"/>
  <c r="Q21" i="1"/>
  <c r="Q22" i="1"/>
  <c r="Q23" i="1"/>
  <c r="Q24" i="1"/>
  <c r="Q25" i="1"/>
  <c r="Q26" i="1"/>
  <c r="Q27" i="1"/>
  <c r="Q19" i="1"/>
  <c r="Q6" i="1"/>
  <c r="Q7" i="1"/>
  <c r="Q9" i="1"/>
  <c r="Q10" i="1"/>
  <c r="Q11" i="1"/>
  <c r="Q12" i="1"/>
  <c r="Q13" i="1"/>
  <c r="Q14" i="1"/>
  <c r="Q15" i="1"/>
  <c r="Q16" i="1"/>
  <c r="Q17" i="1"/>
  <c r="Q5" i="1"/>
</calcChain>
</file>

<file path=xl/sharedStrings.xml><?xml version="1.0" encoding="utf-8"?>
<sst xmlns="http://schemas.openxmlformats.org/spreadsheetml/2006/main" count="535" uniqueCount="312">
  <si>
    <t>Maison Ferrand USA Price List</t>
  </si>
  <si>
    <t>DI order #</t>
  </si>
  <si>
    <t>NJ order #</t>
  </si>
  <si>
    <t>CF #</t>
  </si>
  <si>
    <t>BC#</t>
  </si>
  <si>
    <t>JDE#</t>
  </si>
  <si>
    <t>BRAND</t>
  </si>
  <si>
    <t>ALC</t>
  </si>
  <si>
    <t>SIZE</t>
  </si>
  <si>
    <t>PACK</t>
  </si>
  <si>
    <t>DI CS. PRICE</t>
  </si>
  <si>
    <t xml:space="preserve">DI BTL. PRICE </t>
  </si>
  <si>
    <t>NJ CS. PRICE</t>
  </si>
  <si>
    <t>NJ BTL. PRICE</t>
  </si>
  <si>
    <t>PRICE
FILE
(CT, MA, MN, NY)</t>
  </si>
  <si>
    <t>UPC</t>
  </si>
  <si>
    <t>SCC</t>
  </si>
  <si>
    <t>Min Cs.</t>
  </si>
  <si>
    <t>Cs./Ly</t>
  </si>
  <si>
    <t>Ly/Plt</t>
  </si>
  <si>
    <t>Cs./Plt</t>
  </si>
  <si>
    <t>Cs. Wt. (lbs)</t>
  </si>
  <si>
    <t>CS. Dims. (LxWxH in.)</t>
  </si>
  <si>
    <t>BTL. Dims. (LxWxH in.)</t>
  </si>
  <si>
    <t>TTB COLA</t>
  </si>
  <si>
    <t>VIP #</t>
  </si>
  <si>
    <t>NABCA #</t>
  </si>
  <si>
    <t>DI READY</t>
  </si>
  <si>
    <t>NJ READY</t>
  </si>
  <si>
    <t>MFU1001</t>
  </si>
  <si>
    <t>Ferrand</t>
  </si>
  <si>
    <t>Cognac 1840</t>
  </si>
  <si>
    <t>10.63 x 6.50 x 13.78</t>
  </si>
  <si>
    <t>3.62 x 2.87 x 12.40</t>
  </si>
  <si>
    <t>351-49000-75</t>
  </si>
  <si>
    <t>MFU1002</t>
  </si>
  <si>
    <t>Cognac Ambre</t>
  </si>
  <si>
    <t>695521121015</t>
  </si>
  <si>
    <t>351-48996-75</t>
  </si>
  <si>
    <t>MFU1003</t>
  </si>
  <si>
    <t>Cognac 10 Generations</t>
  </si>
  <si>
    <t>10.87 x 7.44 x 11.73</t>
  </si>
  <si>
    <t>3.15 x 3.15 x 10.24</t>
  </si>
  <si>
    <t>351-49002-75</t>
  </si>
  <si>
    <t>TBC</t>
  </si>
  <si>
    <r>
      <t xml:space="preserve">Cognac 10 Generations Year of the Rabbit 44 </t>
    </r>
    <r>
      <rPr>
        <b/>
        <sz val="11"/>
        <color theme="9" tint="-0.249977111117893"/>
        <rFont val="Calibri"/>
        <family val="2"/>
        <scheme val="minor"/>
      </rPr>
      <t>(Coming soon)</t>
    </r>
  </si>
  <si>
    <t>MFU1004</t>
  </si>
  <si>
    <t>Cognac Reserve Double Cask</t>
  </si>
  <si>
    <t>351-49008-75</t>
  </si>
  <si>
    <t>MFU1005</t>
  </si>
  <si>
    <t>Cognac Renegade No. 3</t>
  </si>
  <si>
    <t>MFU1006</t>
  </si>
  <si>
    <t>Cognac S.D.A</t>
  </si>
  <si>
    <t>13.78 x 6.69 x 12.20</t>
  </si>
  <si>
    <t>5.51 x 3.15 x 8.66</t>
  </si>
  <si>
    <t>351-49025-75</t>
  </si>
  <si>
    <t>MFU1007</t>
  </si>
  <si>
    <t>Cognac Legendaire</t>
  </si>
  <si>
    <t>n/a</t>
  </si>
  <si>
    <t>12.05 x 9.80 x 17.13</t>
  </si>
  <si>
    <t>6.88 x 2.85 x 9.17</t>
  </si>
  <si>
    <t>MFU1008</t>
  </si>
  <si>
    <t>Dry Curacao</t>
  </si>
  <si>
    <t>9.65 x 6.30 x 11.81</t>
  </si>
  <si>
    <t>2.79 x  2.79 x 10.7</t>
  </si>
  <si>
    <t>450-66122-75</t>
  </si>
  <si>
    <t>MFU1009</t>
  </si>
  <si>
    <t>1L</t>
  </si>
  <si>
    <t>9.96 x 6.69 x 11.85</t>
  </si>
  <si>
    <t>3.23 x 3.23 x 11.61</t>
  </si>
  <si>
    <t>450-66161-10</t>
  </si>
  <si>
    <t>MFU1010</t>
  </si>
  <si>
    <t>DI only</t>
  </si>
  <si>
    <t>7.36 x 9.72 x 9.06</t>
  </si>
  <si>
    <t>2.28 x 2.28 x 8.66</t>
  </si>
  <si>
    <t>MFU1011</t>
  </si>
  <si>
    <t>Cognac Collection Box</t>
  </si>
  <si>
    <t>11.42 x 8.11 x 8.74</t>
  </si>
  <si>
    <t>8.27 x 7.68 x 1.77</t>
  </si>
  <si>
    <t>use COLAs for W4-W7</t>
  </si>
  <si>
    <t>010-101837-01</t>
  </si>
  <si>
    <t>MFU1012</t>
  </si>
  <si>
    <t>Pineau des Charentes</t>
  </si>
  <si>
    <t>9.45 x 6.69 x 12.60</t>
  </si>
  <si>
    <t>3.03 x 3.03 x 11.81</t>
  </si>
  <si>
    <t>570-92729-75</t>
  </si>
  <si>
    <t>MFU1013</t>
  </si>
  <si>
    <t>Citadelle</t>
  </si>
  <si>
    <t>Gin Original</t>
  </si>
  <si>
    <t>Promo</t>
  </si>
  <si>
    <t>13.19 x 5 x 23.43</t>
  </si>
  <si>
    <t>1.57 x 1.57 x 3.94</t>
  </si>
  <si>
    <t>200-28402-5</t>
  </si>
  <si>
    <t>MFU1014</t>
  </si>
  <si>
    <t>10695521103018</t>
  </si>
  <si>
    <t>11.04 x 7.48 x  11.81</t>
  </si>
  <si>
    <t>3.46 x 3.46 x 10.55</t>
  </si>
  <si>
    <t>200-28406-75</t>
  </si>
  <si>
    <t>MFU1015</t>
  </si>
  <si>
    <t>Gin Original VAP</t>
  </si>
  <si>
    <t>12.09 x 8.86 x 11.81</t>
  </si>
  <si>
    <t>MFU1016</t>
  </si>
  <si>
    <t>10.92 x 7.41 x 13.86</t>
  </si>
  <si>
    <t>3.7 x 3.7 x 11.73</t>
  </si>
  <si>
    <t>200-28407-10</t>
  </si>
  <si>
    <t>MFU1059</t>
  </si>
  <si>
    <t>1.75L</t>
  </si>
  <si>
    <t>695521103035</t>
  </si>
  <si>
    <t>10695521103032</t>
  </si>
  <si>
    <t>13.73 x 9.45 x 14.04</t>
  </si>
  <si>
    <t>4.57 x 4.57 x 13.42</t>
  </si>
  <si>
    <t>200-28408-17</t>
  </si>
  <si>
    <t>MFU1018</t>
  </si>
  <si>
    <t>Gin Jardin d'Ete</t>
  </si>
  <si>
    <t>210-28413-75</t>
  </si>
  <si>
    <t>MFU1019</t>
  </si>
  <si>
    <t>Gin Juniper Decadence</t>
  </si>
  <si>
    <t>11.02 x 7.48 x 11.81</t>
  </si>
  <si>
    <t>3.29 x 3.29 x 10.58</t>
  </si>
  <si>
    <t>MFU1075</t>
  </si>
  <si>
    <r>
      <t xml:space="preserve">Gin Vive le Cornichon </t>
    </r>
    <r>
      <rPr>
        <b/>
        <i/>
        <sz val="11"/>
        <color theme="9" tint="-0.249977111117893"/>
        <rFont val="Calibri"/>
        <family val="2"/>
        <scheme val="minor"/>
      </rPr>
      <t>(Coming soon!)</t>
    </r>
  </si>
  <si>
    <t>MFU1020</t>
  </si>
  <si>
    <t xml:space="preserve">Gin Reserve </t>
  </si>
  <si>
    <t>200-28410-75</t>
  </si>
  <si>
    <t>MFU1021</t>
  </si>
  <si>
    <t>Mathilde</t>
  </si>
  <si>
    <t>Liqueur Framboise</t>
  </si>
  <si>
    <t>2.79 x 2.79 x 10.7</t>
  </si>
  <si>
    <t> 22026001000032</t>
  </si>
  <si>
    <t>470-65810-75</t>
  </si>
  <si>
    <t>MFU1022</t>
  </si>
  <si>
    <t>9.88 x 7.48 x 9.37</t>
  </si>
  <si>
    <t>470-65809-37</t>
  </si>
  <si>
    <t>MFU1023</t>
  </si>
  <si>
    <t>Liqueur Cassis</t>
  </si>
  <si>
    <t>695521117315</t>
  </si>
  <si>
    <t>10695521117312</t>
  </si>
  <si>
    <t>470-65803-75</t>
  </si>
  <si>
    <t>MFU1024</t>
  </si>
  <si>
    <t>695521117308</t>
  </si>
  <si>
    <t>470-65804-37</t>
  </si>
  <si>
    <t>MFU1025</t>
  </si>
  <si>
    <t>Liqueur Peche</t>
  </si>
  <si>
    <t>475-65815-75</t>
  </si>
  <si>
    <t>MFU1026</t>
  </si>
  <si>
    <t>475-65814-37</t>
  </si>
  <si>
    <t>MFU1027</t>
  </si>
  <si>
    <t>Liqueur Poire</t>
  </si>
  <si>
    <t>695521117711</t>
  </si>
  <si>
    <t>465-65817-75</t>
  </si>
  <si>
    <t>MFU1028</t>
  </si>
  <si>
    <t>695521117704</t>
  </si>
  <si>
    <t>465-65816-37</t>
  </si>
  <si>
    <t>MFU1029</t>
  </si>
  <si>
    <t>Liqueur Orange XO</t>
  </si>
  <si>
    <t>695521117001</t>
  </si>
  <si>
    <t>450-65812-75</t>
  </si>
  <si>
    <t>MFU1030</t>
  </si>
  <si>
    <t>450-65811-37</t>
  </si>
  <si>
    <t>MFU1031</t>
  </si>
  <si>
    <t>Plantation</t>
  </si>
  <si>
    <t>Rum 5 Year</t>
  </si>
  <si>
    <t>11.93 x 7.95 x 10.63</t>
  </si>
  <si>
    <t>3.72 x 3.72 x 9.72</t>
  </si>
  <si>
    <t>305-42849-75</t>
  </si>
  <si>
    <t>MFU1032</t>
  </si>
  <si>
    <t>13.58 x 9.25 x 14.17</t>
  </si>
  <si>
    <t>4.25 x 4.25 x 13.46</t>
  </si>
  <si>
    <t>MFU1033</t>
  </si>
  <si>
    <t>Rum Xaymaca</t>
  </si>
  <si>
    <t>305-43709-75</t>
  </si>
  <si>
    <t>MFU1034</t>
  </si>
  <si>
    <t>Rum Isle of Fiji</t>
  </si>
  <si>
    <t>305-43849-75</t>
  </si>
  <si>
    <t>MFU1035</t>
  </si>
  <si>
    <t> 345320101333660</t>
  </si>
  <si>
    <t>Rum XO 20th Anniversary</t>
  </si>
  <si>
    <t>VAP 750</t>
  </si>
  <si>
    <t>21.3 x 10.2 x 12.2</t>
  </si>
  <si>
    <t>3.35 x 3.35 x 9.25</t>
  </si>
  <si>
    <t>MFU1036</t>
  </si>
  <si>
    <t>10695521151200</t>
  </si>
  <si>
    <t>12.80 x 8.66 x 10.71</t>
  </si>
  <si>
    <t>3.95 x 3.95 x 9.45</t>
  </si>
  <si>
    <t>305-42851-75</t>
  </si>
  <si>
    <t>MFU1072</t>
  </si>
  <si>
    <t>12.68 x 9.45 x 9.61</t>
  </si>
  <si>
    <t>3.05 x 3.05 x7.57</t>
  </si>
  <si>
    <t>Sx 4/13</t>
  </si>
  <si>
    <t>305-44125-37</t>
  </si>
  <si>
    <t>MFU1037</t>
  </si>
  <si>
    <t xml:space="preserve">Rum Original Dark </t>
  </si>
  <si>
    <t>10.56 x 8.58 x 10.61</t>
  </si>
  <si>
    <t>3.35 x 3.35 x 12.13</t>
  </si>
  <si>
    <t>305-42395-75</t>
  </si>
  <si>
    <t>MFU1038</t>
  </si>
  <si>
    <t>11.41 x 7.79 x 12.99</t>
  </si>
  <si>
    <t>3.62 x 3.62 x 12.6</t>
  </si>
  <si>
    <t>305-43600-10</t>
  </si>
  <si>
    <t>MFU1039</t>
  </si>
  <si>
    <t> 345320307333240</t>
  </si>
  <si>
    <t>13.58 x 9.25 x 14.02</t>
  </si>
  <si>
    <t>4.33 x 4.33 x 13.77</t>
  </si>
  <si>
    <t>305-43859-17</t>
  </si>
  <si>
    <t>MFU1040</t>
  </si>
  <si>
    <t>Rum Stiggins Fancy Pineapple</t>
  </si>
  <si>
    <t>404-76892-75</t>
  </si>
  <si>
    <t>MFU1041</t>
  </si>
  <si>
    <t>Rum Stiggins Smoky Pineapple</t>
  </si>
  <si>
    <t>404-76899-75</t>
  </si>
  <si>
    <t>MFU1042</t>
  </si>
  <si>
    <t>Rum O.F.T.D</t>
  </si>
  <si>
    <t>305-43533-10</t>
  </si>
  <si>
    <t>MFU1043</t>
  </si>
  <si>
    <t>Rum 3 Stars</t>
  </si>
  <si>
    <t>300-42396-75</t>
  </si>
  <si>
    <t>MFU1044</t>
  </si>
  <si>
    <t>300-42524-10</t>
  </si>
  <si>
    <t>MFU1045</t>
  </si>
  <si>
    <t>345320102333240 </t>
  </si>
  <si>
    <t>300-43858-17</t>
  </si>
  <si>
    <t>MFU1067</t>
  </si>
  <si>
    <t>Rum Panama 2008</t>
  </si>
  <si>
    <t>10.55 x 7.24 x 13.19</t>
  </si>
  <si>
    <t>3.35 x 3.35 x 13.78</t>
  </si>
  <si>
    <t>305-45427-75</t>
  </si>
  <si>
    <t>MFU1060</t>
  </si>
  <si>
    <t>Rum Jamaica 2007</t>
  </si>
  <si>
    <t>305-44174-75</t>
  </si>
  <si>
    <t>MFU1071</t>
  </si>
  <si>
    <t>Rum Fiji Islands 2009</t>
  </si>
  <si>
    <t>305-45428-75</t>
  </si>
  <si>
    <t>Rum Guyana 2007</t>
  </si>
  <si>
    <t>MFU1056</t>
  </si>
  <si>
    <t>Rum Extreme Barbados 1986</t>
  </si>
  <si>
    <t>13.7 x 10.9 x 12.9</t>
  </si>
  <si>
    <t>3.39 x 3.39 x 9.52</t>
  </si>
  <si>
    <t>305-44190-75</t>
  </si>
  <si>
    <t>MFU1057</t>
  </si>
  <si>
    <t>Rum Extreme Barbados 2000</t>
  </si>
  <si>
    <t>10. 8 x 7.4 x 11.7</t>
  </si>
  <si>
    <t>305-44191-75</t>
  </si>
  <si>
    <t>MFU1058</t>
  </si>
  <si>
    <t>Rum Extreme Barbados 2007</t>
  </si>
  <si>
    <t>Single Cask Australia 2009 - Palo Cortado Cask</t>
  </si>
  <si>
    <t>Single Cask Barbados 2011 - Maury Wine Cask</t>
  </si>
  <si>
    <t>Single Cask Barbados VSOR - Port Cask</t>
  </si>
  <si>
    <t>Single Cask Fiji Islands 2001 - Rozelieures Cask</t>
  </si>
  <si>
    <t>Single Cask Guatemala VSOR - Red PdC Cask</t>
  </si>
  <si>
    <t>Single Cask Guyana 2007 - Teeling Whiskey Cask</t>
  </si>
  <si>
    <t>Single Cask Jamaica 2007 - Ironroot Bourbon Cask</t>
  </si>
  <si>
    <t>Single Cask Jamaica 2009 VRW - Orange Wine Cask</t>
  </si>
  <si>
    <t>Single Cask Panama 2008 - White PdC Cask</t>
  </si>
  <si>
    <t>Single Cask Panama 2012 - Pauillac Cask</t>
  </si>
  <si>
    <t>Single Cask Trinidad 2008 - Sauvignon Blanc Cask</t>
  </si>
  <si>
    <t>Single Cask Trinidad 2009 - Tokaj Cask</t>
  </si>
  <si>
    <t>Single Cask Trinidad 2011 - Sauternes Cask</t>
  </si>
  <si>
    <t>MFU1046</t>
  </si>
  <si>
    <t>Canerock</t>
  </si>
  <si>
    <r>
      <t xml:space="preserve">Spiced Rum  </t>
    </r>
    <r>
      <rPr>
        <i/>
        <sz val="11"/>
        <color theme="1"/>
        <rFont val="Calibri"/>
        <family val="2"/>
        <scheme val="minor"/>
      </rPr>
      <t>**Western NJ/ETA: June 1st**</t>
    </r>
  </si>
  <si>
    <t>12.13 x 8.15 x 9.13</t>
  </si>
  <si>
    <t>3.94 x 3.94 x 8.06</t>
  </si>
  <si>
    <t>404-64270-70</t>
  </si>
  <si>
    <t>MFU1047</t>
  </si>
  <si>
    <t>Long Pond</t>
  </si>
  <si>
    <t>Rum ITP 15</t>
  </si>
  <si>
    <t>NJ only</t>
  </si>
  <si>
    <t>11.88 x 7.88 x 9.31</t>
  </si>
  <si>
    <t xml:space="preserve"> 3.7 x 3.7 x 8.66</t>
  </si>
  <si>
    <t>MFU1048</t>
  </si>
  <si>
    <t>580320720333100 </t>
  </si>
  <si>
    <t>Monymusk</t>
  </si>
  <si>
    <t>Rum Special Gold</t>
  </si>
  <si>
    <t>030955052069</t>
  </si>
  <si>
    <t>15.25 x 11.75 x 9.49</t>
  </si>
  <si>
    <t>9.28 x 3.80 x 3.79</t>
  </si>
  <si>
    <t>MFU1049</t>
  </si>
  <si>
    <t>580320740333100 </t>
  </si>
  <si>
    <t xml:space="preserve">Rum Classic Gold </t>
  </si>
  <si>
    <t>030955051994</t>
  </si>
  <si>
    <t>15.25 x 11.75 x 9.50</t>
  </si>
  <si>
    <t>9.28 x 3.80 x 3.80</t>
  </si>
  <si>
    <t>tbc</t>
  </si>
  <si>
    <t>Rum Classic Gold (new design)</t>
  </si>
  <si>
    <t>MFU1050</t>
  </si>
  <si>
    <t> 580320730333100</t>
  </si>
  <si>
    <t xml:space="preserve">Rum Special Reserve </t>
  </si>
  <si>
    <t>030955052014</t>
  </si>
  <si>
    <t>Rum Special Reserve (new design)</t>
  </si>
  <si>
    <t>MFU1051</t>
  </si>
  <si>
    <t> 155115392333120</t>
  </si>
  <si>
    <t>Cerbois</t>
  </si>
  <si>
    <t>Armagnac VSOP</t>
  </si>
  <si>
    <t>695521102014</t>
  </si>
  <si>
    <t>11.02 x 7.28 x 14.06</t>
  </si>
  <si>
    <t>12.68 x 2.95 x 2.95</t>
  </si>
  <si>
    <t>350-49735-75</t>
  </si>
  <si>
    <t>MFU1052</t>
  </si>
  <si>
    <t> 155115396333120</t>
  </si>
  <si>
    <t>Armagnac XO</t>
  </si>
  <si>
    <t>695521102113</t>
  </si>
  <si>
    <t>350-49732-75</t>
  </si>
  <si>
    <t>MFU1053</t>
  </si>
  <si>
    <t>Daron</t>
  </si>
  <si>
    <t>Calvados Fine</t>
  </si>
  <si>
    <t>10.83 x 7.28 x 13.98</t>
  </si>
  <si>
    <t>352-49936-75</t>
  </si>
  <si>
    <t>MFU1054</t>
  </si>
  <si>
    <t>695521106005</t>
  </si>
  <si>
    <t>10.24 x 7.80 x 11.61</t>
  </si>
  <si>
    <t>10.55 x 2.4 x 2.4</t>
  </si>
  <si>
    <t>352-49934-37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</si>
</sst>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color rgb="FFBF8F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33CCCC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i/>
      <sz val="26"/>
      <color theme="1"/>
      <name val="Adobe Devanagari"/>
      <family val="1"/>
    </font>
    <font>
      <b/>
      <i/>
      <sz val="11"/>
      <color theme="9" tint="-0.249977111117893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rgb="FFFF7C80"/>
      <name val="Calibri"/>
      <family val="2"/>
      <scheme val="minor"/>
    </font>
    <font>
      <sz val="10"/>
      <color rgb="FF282929"/>
      <name val="Open Sans"/>
      <family val="2"/>
    </font>
    <font>
      <b/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3" borderId="1" xfId="0" applyNumberFormat="1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1" fontId="5" fillId="0" borderId="1" xfId="1" applyNumberFormat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left" wrapText="1"/>
    </xf>
    <xf numFmtId="165" fontId="1" fillId="5" borderId="1" xfId="0" applyNumberFormat="1" applyFont="1" applyFill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1" fontId="7" fillId="0" borderId="1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6" borderId="1" xfId="0" applyFill="1" applyBorder="1" applyAlignment="1">
      <alignment horizontal="left"/>
    </xf>
    <xf numFmtId="164" fontId="0" fillId="7" borderId="1" xfId="0" applyNumberForma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1" fontId="5" fillId="0" borderId="1" xfId="1" applyNumberFormat="1" applyFill="1" applyBorder="1" applyAlignment="1">
      <alignment horizontal="left"/>
    </xf>
    <xf numFmtId="2" fontId="0" fillId="0" borderId="0" xfId="0" applyNumberFormat="1" applyAlignment="1">
      <alignment horizontal="left"/>
    </xf>
    <xf numFmtId="164" fontId="0" fillId="6" borderId="1" xfId="0" applyNumberFormat="1" applyFill="1" applyBorder="1" applyAlignment="1">
      <alignment horizontal="left"/>
    </xf>
    <xf numFmtId="1" fontId="10" fillId="0" borderId="1" xfId="0" applyNumberFormat="1" applyFont="1" applyBorder="1" applyAlignment="1">
      <alignment horizontal="left"/>
    </xf>
    <xf numFmtId="1" fontId="11" fillId="0" borderId="1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165" fontId="0" fillId="0" borderId="2" xfId="0" applyNumberFormat="1" applyBorder="1" applyAlignment="1">
      <alignment horizontal="left"/>
    </xf>
    <xf numFmtId="165" fontId="0" fillId="0" borderId="3" xfId="0" applyNumberFormat="1" applyBorder="1" applyAlignment="1">
      <alignment horizontal="left"/>
    </xf>
    <xf numFmtId="1" fontId="14" fillId="0" borderId="1" xfId="1" applyNumberFormat="1" applyFont="1" applyFill="1" applyBorder="1" applyAlignment="1">
      <alignment horizontal="left"/>
    </xf>
    <xf numFmtId="1" fontId="14" fillId="0" borderId="1" xfId="1" applyNumberFormat="1" applyFont="1" applyBorder="1" applyAlignment="1">
      <alignment horizontal="left"/>
    </xf>
    <xf numFmtId="164" fontId="0" fillId="9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5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7C80"/>
      <color rgb="FFFF3300"/>
      <color rgb="FF33CCCC"/>
      <color rgb="FFFF0000"/>
      <color rgb="FFFF6600"/>
      <color rgb="FFFF505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3.amazonaws.com/shipcompliant.public/90b122dd-6821-420e-9bac-58d33bb4d9ec.pdf" TargetMode="External"/><Relationship Id="rId18" Type="http://schemas.openxmlformats.org/officeDocument/2006/relationships/hyperlink" Target="https://s3.amazonaws.com/shipcompliant.public/0161679b-cd49-4efd-8137-56ec8ad9b7cb.pdf" TargetMode="External"/><Relationship Id="rId26" Type="http://schemas.openxmlformats.org/officeDocument/2006/relationships/hyperlink" Target="https://s3.amazonaws.com/shipcompliant.public/3eebbc3c-ea90-43fa-aa82-1fe04180ac7d.pdf" TargetMode="External"/><Relationship Id="rId39" Type="http://schemas.openxmlformats.org/officeDocument/2006/relationships/hyperlink" Target="https://s3.amazonaws.com/shipcompliant.public/5870b8a2-1d65-4783-8a48-a79487c337de.pdf" TargetMode="External"/><Relationship Id="rId21" Type="http://schemas.openxmlformats.org/officeDocument/2006/relationships/hyperlink" Target="https://s3.amazonaws.com/shipcompliant.public/c20d8376-aefd-49da-a830-0d2db371b123.pdf" TargetMode="External"/><Relationship Id="rId34" Type="http://schemas.openxmlformats.org/officeDocument/2006/relationships/hyperlink" Target="https://s3.amazonaws.com/shipcompliant.public/01f7f36b-be6b-407c-b604-9c427793a4ff.pdf" TargetMode="External"/><Relationship Id="rId42" Type="http://schemas.openxmlformats.org/officeDocument/2006/relationships/hyperlink" Target="https://s3.amazonaws.com/shipcompliant.public/905622db-b11c-4701-a45b-3324b46a88e6.pdf" TargetMode="External"/><Relationship Id="rId47" Type="http://schemas.openxmlformats.org/officeDocument/2006/relationships/hyperlink" Target="https://s3.amazonaws.com/shipcompliant.public/6e7c8c60-f17d-4a36-bffe-a0a320f8ee5b.pdf" TargetMode="External"/><Relationship Id="rId50" Type="http://schemas.openxmlformats.org/officeDocument/2006/relationships/hyperlink" Target="https://s3.amazonaws.com/shipcompliant.public/79fa2323-2070-4d37-a396-d3caeda5bddb.pdf" TargetMode="External"/><Relationship Id="rId55" Type="http://schemas.openxmlformats.org/officeDocument/2006/relationships/hyperlink" Target="https://s3.amazonaws.com/shipcompliant.public/7e82583e-8e80-4731-b020-553a1bdb2696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s3.amazonaws.com/shipcompliant.public/5316d1a0-d5f0-437f-bd79-823d3246db4e.pdf" TargetMode="External"/><Relationship Id="rId2" Type="http://schemas.openxmlformats.org/officeDocument/2006/relationships/hyperlink" Target="https://s3.amazonaws.com/shipcompliant.public/9d99eb55-0151-423f-ae28-5a086406a51d.pdf" TargetMode="External"/><Relationship Id="rId16" Type="http://schemas.openxmlformats.org/officeDocument/2006/relationships/hyperlink" Target="https://s3.amazonaws.com/shipcompliant.public/2e514f22-f51a-43f5-8b41-7050cf0a734b.pdf" TargetMode="External"/><Relationship Id="rId29" Type="http://schemas.openxmlformats.org/officeDocument/2006/relationships/hyperlink" Target="https://s3.amazonaws.com/shipcompliant.public/279264d0-3015-41e8-b887-db14ac3f7dce.pdf" TargetMode="External"/><Relationship Id="rId11" Type="http://schemas.openxmlformats.org/officeDocument/2006/relationships/hyperlink" Target="https://s3.amazonaws.com/shipcompliant.public/13e7b577-4bd5-47c7-95a4-f9ccbaaf3107.pdf" TargetMode="External"/><Relationship Id="rId24" Type="http://schemas.openxmlformats.org/officeDocument/2006/relationships/hyperlink" Target="https://s3.amazonaws.com/shipcompliant.public/3eebbc3c-ea90-43fa-aa82-1fe04180ac7d.pdf" TargetMode="External"/><Relationship Id="rId32" Type="http://schemas.openxmlformats.org/officeDocument/2006/relationships/hyperlink" Target="https://s3.amazonaws.com/shipcompliant.public/8fd69e05-e551-4909-b8d0-694f00e37477.pdf" TargetMode="External"/><Relationship Id="rId37" Type="http://schemas.openxmlformats.org/officeDocument/2006/relationships/hyperlink" Target="https://s3.amazonaws.com/shipcompliant.public/01f7f36b-be6b-407c-b604-9c427793a4ff.pdf" TargetMode="External"/><Relationship Id="rId40" Type="http://schemas.openxmlformats.org/officeDocument/2006/relationships/hyperlink" Target="https://s3.amazonaws.com/shipcompliant.public/24dc601d-45dd-42a3-bf40-c45f33606966.pdf" TargetMode="External"/><Relationship Id="rId45" Type="http://schemas.openxmlformats.org/officeDocument/2006/relationships/hyperlink" Target="https://s3.amazonaws.com/shipcompliant.public/8e377c3f-bdc1-4da6-b967-2d16f26837ad.pdf" TargetMode="External"/><Relationship Id="rId53" Type="http://schemas.openxmlformats.org/officeDocument/2006/relationships/hyperlink" Target="https://s3.amazonaws.com/shipcompliant.public/178a1197-c12d-4b3b-b272-eaea995c40e7.pdf" TargetMode="External"/><Relationship Id="rId58" Type="http://schemas.openxmlformats.org/officeDocument/2006/relationships/hyperlink" Target="https://s3.amazonaws.com/shipcompliant.public/0347883f-1cc3-4873-8111-807b6374a3a7.pdf" TargetMode="External"/><Relationship Id="rId5" Type="http://schemas.openxmlformats.org/officeDocument/2006/relationships/hyperlink" Target="https://s3.amazonaws.com/shipcompliant.public/b136578f-81e8-41a3-8f97-062667ef11f7.pdf" TargetMode="External"/><Relationship Id="rId61" Type="http://schemas.openxmlformats.org/officeDocument/2006/relationships/hyperlink" Target="https://s3.amazonaws.com/shipcompliant.public/1f30df44-ba36-4ddf-9f65-d001d4107e56.pdf" TargetMode="External"/><Relationship Id="rId19" Type="http://schemas.openxmlformats.org/officeDocument/2006/relationships/hyperlink" Target="https://s3.amazonaws.com/shipcompliant.public/0623c6b2-b11c-479a-9dab-3ab475ed928c.pdf" TargetMode="External"/><Relationship Id="rId14" Type="http://schemas.openxmlformats.org/officeDocument/2006/relationships/hyperlink" Target="https://s3.amazonaws.com/shipcompliant.public/90b122dd-6821-420e-9bac-58d33bb4d9ec.pdf" TargetMode="External"/><Relationship Id="rId22" Type="http://schemas.openxmlformats.org/officeDocument/2006/relationships/hyperlink" Target="https://s3.amazonaws.com/shipcompliant.public/9d5e6479-402b-4f7e-b18c-ffff3598644c.pdf" TargetMode="External"/><Relationship Id="rId27" Type="http://schemas.openxmlformats.org/officeDocument/2006/relationships/hyperlink" Target="https://s3.amazonaws.com/shipcompliant.public/391c00b2-205f-48a2-8cea-b3f6e7dd2439.pdf" TargetMode="External"/><Relationship Id="rId30" Type="http://schemas.openxmlformats.org/officeDocument/2006/relationships/hyperlink" Target="https://s3.amazonaws.com/shipcompliant.public/312039f0-4275-4170-b9fb-6ec5f84c17c7.pdf" TargetMode="External"/><Relationship Id="rId35" Type="http://schemas.openxmlformats.org/officeDocument/2006/relationships/hyperlink" Target="https://s3.amazonaws.com/shipcompliant.public/01f7f36b-be6b-407c-b604-9c427793a4ff.pdf" TargetMode="External"/><Relationship Id="rId43" Type="http://schemas.openxmlformats.org/officeDocument/2006/relationships/hyperlink" Target="https://s3.amazonaws.com/shipcompliant.public/905622db-b11c-4701-a45b-3324b46a88e6.pdf" TargetMode="External"/><Relationship Id="rId48" Type="http://schemas.openxmlformats.org/officeDocument/2006/relationships/hyperlink" Target="https://s3.amazonaws.com/shipcompliant.public/e8a66784-93a4-4a2c-9587-95ef3f564602.pdf" TargetMode="External"/><Relationship Id="rId56" Type="http://schemas.openxmlformats.org/officeDocument/2006/relationships/hyperlink" Target="https://s3.amazonaws.com/shipcompliant.public/0dcd4559-1e6a-4ae9-8b19-0c963bff4f3a.pdf" TargetMode="External"/><Relationship Id="rId8" Type="http://schemas.openxmlformats.org/officeDocument/2006/relationships/hyperlink" Target="https://s3.amazonaws.com/shipcompliant.public/5316d1a0-d5f0-437f-bd79-823d3246db4e.pdf" TargetMode="External"/><Relationship Id="rId51" Type="http://schemas.openxmlformats.org/officeDocument/2006/relationships/hyperlink" Target="https://s3.amazonaws.com/shipcompliant.public/09a0c391-588f-46a7-b27b-fd3348d46e11.pdf" TargetMode="External"/><Relationship Id="rId3" Type="http://schemas.openxmlformats.org/officeDocument/2006/relationships/hyperlink" Target="https://s3.amazonaws.com/shipcompliant.public/c9a2cef1-ab2b-4eb2-b77a-92f25e40dd5c.pdf" TargetMode="External"/><Relationship Id="rId12" Type="http://schemas.openxmlformats.org/officeDocument/2006/relationships/hyperlink" Target="https://s3.amazonaws.com/shipcompliant.public/13e7b577-4bd5-47c7-95a4-f9ccbaaf3107.pdf" TargetMode="External"/><Relationship Id="rId17" Type="http://schemas.openxmlformats.org/officeDocument/2006/relationships/hyperlink" Target="https://s3.amazonaws.com/shipcompliant.public/044aa18c-c181-4086-bf50-c1e435fa1949.pdf" TargetMode="External"/><Relationship Id="rId25" Type="http://schemas.openxmlformats.org/officeDocument/2006/relationships/hyperlink" Target="https://s3.amazonaws.com/shipcompliant.public/3eebbc3c-ea90-43fa-aa82-1fe04180ac7d.pdf" TargetMode="External"/><Relationship Id="rId33" Type="http://schemas.openxmlformats.org/officeDocument/2006/relationships/hyperlink" Target="https://s3.amazonaws.com/shipcompliant.public/93fb0396-9233-4e68-ac16-d8e8315038dd.pdf" TargetMode="External"/><Relationship Id="rId38" Type="http://schemas.openxmlformats.org/officeDocument/2006/relationships/hyperlink" Target="https://s3.amazonaws.com/shipcompliant.public/01f7f36b-be6b-407c-b604-9c427793a4ff.pdf" TargetMode="External"/><Relationship Id="rId46" Type="http://schemas.openxmlformats.org/officeDocument/2006/relationships/hyperlink" Target="https://s3.amazonaws.com/shipcompliant.public/1c531696-e2a8-4932-ba6c-455574630382.pdf" TargetMode="External"/><Relationship Id="rId59" Type="http://schemas.openxmlformats.org/officeDocument/2006/relationships/hyperlink" Target="https://s3.amazonaws.com/shipcompliant.public/1f30df44-ba36-4ddf-9f65-d001d4107e56.pdf" TargetMode="External"/><Relationship Id="rId20" Type="http://schemas.openxmlformats.org/officeDocument/2006/relationships/hyperlink" Target="https://s3.amazonaws.com/shipcompliant.public/4116111d-ddc2-49b6-8093-a8d40b2512aa.pdf" TargetMode="External"/><Relationship Id="rId41" Type="http://schemas.openxmlformats.org/officeDocument/2006/relationships/hyperlink" Target="https://s3.amazonaws.com/shipcompliant.public/ccab3bf8-e228-4785-951e-6c63fcbea15e.pdf" TargetMode="External"/><Relationship Id="rId54" Type="http://schemas.openxmlformats.org/officeDocument/2006/relationships/hyperlink" Target="https://s3.amazonaws.com/shipcompliant.public/178a1197-c12d-4b3b-b272-eaea995c40e7.pdf" TargetMode="External"/><Relationship Id="rId62" Type="http://schemas.openxmlformats.org/officeDocument/2006/relationships/hyperlink" Target="https://s3.amazonaws.com/shipcompliant.public/279264d0-3015-41e8-b887-db14ac3f7dce.pdf" TargetMode="External"/><Relationship Id="rId1" Type="http://schemas.openxmlformats.org/officeDocument/2006/relationships/hyperlink" Target="https://s3.amazonaws.com/shipcompliant.public/1bffd0af-4901-4f38-ae60-113fce012a6a.pdf" TargetMode="External"/><Relationship Id="rId6" Type="http://schemas.openxmlformats.org/officeDocument/2006/relationships/hyperlink" Target="https://s3.amazonaws.com/shipcompliant.public/b136578f-81e8-41a3-8f97-062667ef11f7.pdf" TargetMode="External"/><Relationship Id="rId15" Type="http://schemas.openxmlformats.org/officeDocument/2006/relationships/hyperlink" Target="https://s3.amazonaws.com/shipcompliant.public/a70fc7f4-c6b1-4784-95c8-9d1bbda09cc8.pdf" TargetMode="External"/><Relationship Id="rId23" Type="http://schemas.openxmlformats.org/officeDocument/2006/relationships/hyperlink" Target="https://s3.amazonaws.com/shipcompliant.public/d5db510d-0ebb-4e09-8bbf-c65b1771fbf7.pdf" TargetMode="External"/><Relationship Id="rId28" Type="http://schemas.openxmlformats.org/officeDocument/2006/relationships/hyperlink" Target="https://s3.amazonaws.com/shipcompliant.public/279264d0-3015-41e8-b887-db14ac3f7dce.pdf" TargetMode="External"/><Relationship Id="rId36" Type="http://schemas.openxmlformats.org/officeDocument/2006/relationships/hyperlink" Target="https://s3.amazonaws.com/shipcompliant.public/01f7f36b-be6b-407c-b604-9c427793a4ff.pdf" TargetMode="External"/><Relationship Id="rId49" Type="http://schemas.openxmlformats.org/officeDocument/2006/relationships/hyperlink" Target="https://s3.amazonaws.com/shipcompliant.public/6055acba-4cf2-42f1-8fb6-a7e95fe6f23a.pdf" TargetMode="External"/><Relationship Id="rId57" Type="http://schemas.openxmlformats.org/officeDocument/2006/relationships/hyperlink" Target="https://s3.amazonaws.com/shipcompliant.public/a3e998b5-90b1-4803-97cc-308ccacb035c.pdf" TargetMode="External"/><Relationship Id="rId10" Type="http://schemas.openxmlformats.org/officeDocument/2006/relationships/hyperlink" Target="https://s3.amazonaws.com/shipcompliant.public/0f09c7d6-fea8-45e9-a0f5-5c840d9b6d5f.pdf" TargetMode="External"/><Relationship Id="rId31" Type="http://schemas.openxmlformats.org/officeDocument/2006/relationships/hyperlink" Target="https://s3.amazonaws.com/shipcompliant.public/9a166da9-a9d5-43b4-8a73-455a051ccb7b.pdf" TargetMode="External"/><Relationship Id="rId44" Type="http://schemas.openxmlformats.org/officeDocument/2006/relationships/hyperlink" Target="https://s3.amazonaws.com/shipcompliant.public/8e377c3f-bdc1-4da6-b967-2d16f26837ad.pdf" TargetMode="External"/><Relationship Id="rId52" Type="http://schemas.openxmlformats.org/officeDocument/2006/relationships/hyperlink" Target="https://s3.amazonaws.com/shipcompliant.public/ebaaa71d-c8c4-4b4c-82c1-b4ccf1472f2d.pdf" TargetMode="External"/><Relationship Id="rId60" Type="http://schemas.openxmlformats.org/officeDocument/2006/relationships/hyperlink" Target="https://s3.amazonaws.com/shipcompliant.public/1f30df44-ba36-4ddf-9f65-d001d4107e56.pdf" TargetMode="External"/><Relationship Id="rId4" Type="http://schemas.openxmlformats.org/officeDocument/2006/relationships/hyperlink" Target="https://s3.amazonaws.com/shipcompliant.public/d71e9dd8-c537-44a6-952f-425c13e75564.pdf" TargetMode="External"/><Relationship Id="rId9" Type="http://schemas.openxmlformats.org/officeDocument/2006/relationships/hyperlink" Target="https://s3.amazonaws.com/shipcompliant.public/0f09c7d6-fea8-45e9-a0f5-5c840d9b6d5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0FCDB-427D-4C6F-AF02-E49ECE3522B0}">
  <sheetPr codeName="Sheet1"/>
  <dimension ref="A1:AD90"/>
  <sheetViews>
    <sheetView tabSelected="1" zoomScaleNormal="100" workbookViewId="0">
      <pane xSplit="8" ySplit="4" topLeftCell="I5" activePane="bottomRight" state="frozen"/>
      <selection pane="topRight" activeCell="J1" sqref="J1"/>
      <selection pane="bottomLeft" activeCell="A5" sqref="A5"/>
      <selection pane="bottomRight" activeCell="E27" sqref="E27"/>
    </sheetView>
  </sheetViews>
  <sheetFormatPr defaultColWidth="9.140625" defaultRowHeight="15" outlineLevelCol="1" x14ac:dyDescent="0.25"/>
  <cols>
    <col min="1" max="1" width="11.140625" style="15" customWidth="1" outlineLevel="1"/>
    <col min="2" max="2" width="10" style="1" customWidth="1" outlineLevel="1"/>
    <col min="3" max="3" width="18.7109375" style="2" hidden="1" customWidth="1" outlineLevel="1"/>
    <col min="4" max="4" width="14.85546875" style="2" customWidth="1" outlineLevel="1"/>
    <col min="5" max="5" width="34.7109375" style="1" customWidth="1"/>
    <col min="6" max="6" width="9.140625" style="1" customWidth="1"/>
    <col min="7" max="7" width="7.7109375" style="1" customWidth="1"/>
    <col min="8" max="8" width="7.85546875" style="1" customWidth="1"/>
    <col min="9" max="10" width="12.42578125" style="3" customWidth="1"/>
    <col min="11" max="11" width="12.28515625" style="3" customWidth="1"/>
    <col min="12" max="12" width="12.140625" style="3" customWidth="1"/>
    <col min="13" max="13" width="25.5703125" style="1" hidden="1" customWidth="1" outlineLevel="1"/>
    <col min="14" max="14" width="15.5703125" style="2" customWidth="1" collapsed="1"/>
    <col min="15" max="15" width="16.85546875" style="2" bestFit="1" customWidth="1"/>
    <col min="16" max="16" width="12" style="1" hidden="1" customWidth="1"/>
    <col min="17" max="18" width="9" style="1" customWidth="1"/>
    <col min="19" max="19" width="9.42578125" style="1" customWidth="1"/>
    <col min="20" max="20" width="9.85546875" style="1" customWidth="1"/>
    <col min="21" max="21" width="20.140625" style="1" customWidth="1"/>
    <col min="22" max="22" width="20.7109375" style="1" customWidth="1"/>
    <col min="23" max="23" width="17.85546875" style="2" customWidth="1"/>
    <col min="24" max="25" width="13.85546875" style="1" customWidth="1"/>
    <col min="26" max="26" width="14" style="4" customWidth="1"/>
    <col min="27" max="27" width="13.42578125" style="4" customWidth="1"/>
    <col min="28" max="29" width="9.140625" style="1"/>
    <col min="30" max="30" width="16.85546875" style="1" bestFit="1" customWidth="1"/>
    <col min="31" max="31" width="9.140625" style="1"/>
    <col min="32" max="32" width="8.85546875" style="1" customWidth="1"/>
    <col min="33" max="16384" width="9.140625" style="1"/>
  </cols>
  <sheetData>
    <row r="1" spans="1:27" ht="39.75" x14ac:dyDescent="0.9">
      <c r="A1" s="27" t="s">
        <v>0</v>
      </c>
    </row>
    <row r="3" spans="1:27" x14ac:dyDescent="0.25">
      <c r="A3" s="15" t="s">
        <v>1</v>
      </c>
      <c r="B3" s="1" t="s">
        <v>2</v>
      </c>
    </row>
    <row r="4" spans="1:27" s="11" customFormat="1" ht="37.5" x14ac:dyDescent="0.3">
      <c r="A4" s="20" t="s">
        <v>3</v>
      </c>
      <c r="B4" s="21" t="s">
        <v>4</v>
      </c>
      <c r="C4" s="22" t="s">
        <v>5</v>
      </c>
      <c r="D4" s="44" t="s">
        <v>6</v>
      </c>
      <c r="E4" s="44"/>
      <c r="F4" s="21" t="s">
        <v>7</v>
      </c>
      <c r="G4" s="21" t="s">
        <v>8</v>
      </c>
      <c r="H4" s="21" t="s">
        <v>9</v>
      </c>
      <c r="I4" s="12" t="s">
        <v>10</v>
      </c>
      <c r="J4" s="12" t="s">
        <v>11</v>
      </c>
      <c r="K4" s="14" t="s">
        <v>12</v>
      </c>
      <c r="L4" s="13" t="s">
        <v>13</v>
      </c>
      <c r="M4" s="9" t="s">
        <v>14</v>
      </c>
      <c r="N4" s="22" t="s">
        <v>15</v>
      </c>
      <c r="O4" s="22" t="s">
        <v>16</v>
      </c>
      <c r="P4" s="21" t="s">
        <v>17</v>
      </c>
      <c r="Q4" s="21" t="s">
        <v>18</v>
      </c>
      <c r="R4" s="21" t="s">
        <v>19</v>
      </c>
      <c r="S4" s="21" t="s">
        <v>20</v>
      </c>
      <c r="T4" s="23" t="s">
        <v>21</v>
      </c>
      <c r="U4" s="23" t="s">
        <v>22</v>
      </c>
      <c r="V4" s="23" t="s">
        <v>23</v>
      </c>
      <c r="W4" s="22" t="s">
        <v>24</v>
      </c>
      <c r="X4" s="21" t="s">
        <v>25</v>
      </c>
      <c r="Y4" s="21" t="s">
        <v>26</v>
      </c>
      <c r="Z4" s="24" t="s">
        <v>27</v>
      </c>
      <c r="AA4" s="24" t="s">
        <v>28</v>
      </c>
    </row>
    <row r="5" spans="1:27" ht="18" customHeight="1" x14ac:dyDescent="0.3">
      <c r="A5" s="16">
        <v>5723</v>
      </c>
      <c r="B5" s="5" t="s">
        <v>29</v>
      </c>
      <c r="C5" s="6">
        <v>340155100333120</v>
      </c>
      <c r="D5" s="18" t="s">
        <v>30</v>
      </c>
      <c r="E5" s="5" t="s">
        <v>31</v>
      </c>
      <c r="F5" s="5">
        <v>45</v>
      </c>
      <c r="G5" s="5">
        <v>750</v>
      </c>
      <c r="H5" s="5">
        <v>6</v>
      </c>
      <c r="I5" s="7">
        <v>120</v>
      </c>
      <c r="J5" s="7">
        <v>20</v>
      </c>
      <c r="K5" s="7">
        <v>163.5</v>
      </c>
      <c r="L5" s="7">
        <v>27.25</v>
      </c>
      <c r="M5" s="5"/>
      <c r="N5" s="6">
        <v>695521151425</v>
      </c>
      <c r="O5" s="6">
        <v>10695521151422</v>
      </c>
      <c r="P5" s="5">
        <v>25</v>
      </c>
      <c r="Q5" s="5">
        <f>S5/R5</f>
        <v>25</v>
      </c>
      <c r="R5" s="5">
        <v>4</v>
      </c>
      <c r="S5" s="5">
        <v>100</v>
      </c>
      <c r="T5" s="5">
        <v>22.73</v>
      </c>
      <c r="U5" s="5" t="s">
        <v>32</v>
      </c>
      <c r="V5" s="5" t="s">
        <v>33</v>
      </c>
      <c r="W5" s="19">
        <v>16188001000187</v>
      </c>
      <c r="X5" s="5">
        <v>257302</v>
      </c>
      <c r="Y5" s="5" t="s">
        <v>34</v>
      </c>
      <c r="Z5" s="8"/>
      <c r="AA5" s="8"/>
    </row>
    <row r="6" spans="1:27" ht="18" customHeight="1" x14ac:dyDescent="0.3">
      <c r="A6" s="16">
        <v>5687</v>
      </c>
      <c r="B6" s="5" t="s">
        <v>35</v>
      </c>
      <c r="C6" s="6">
        <v>340155106333120</v>
      </c>
      <c r="D6" s="18" t="s">
        <v>30</v>
      </c>
      <c r="E6" s="5" t="s">
        <v>36</v>
      </c>
      <c r="F6" s="5">
        <v>40</v>
      </c>
      <c r="G6" s="5">
        <v>750</v>
      </c>
      <c r="H6" s="5">
        <v>6</v>
      </c>
      <c r="I6" s="7">
        <v>144</v>
      </c>
      <c r="J6" s="7">
        <v>24</v>
      </c>
      <c r="K6" s="7">
        <v>181.5</v>
      </c>
      <c r="L6" s="7">
        <v>30.25</v>
      </c>
      <c r="M6" s="5"/>
      <c r="N6" s="6" t="s">
        <v>37</v>
      </c>
      <c r="O6" s="6">
        <v>10695521121012</v>
      </c>
      <c r="P6" s="5">
        <v>25</v>
      </c>
      <c r="Q6" s="5">
        <f t="shared" ref="Q6:Q17" si="0">S6/R6</f>
        <v>25</v>
      </c>
      <c r="R6" s="5">
        <v>4</v>
      </c>
      <c r="S6" s="5">
        <v>100</v>
      </c>
      <c r="T6" s="5">
        <v>22.73</v>
      </c>
      <c r="U6" s="5" t="s">
        <v>32</v>
      </c>
      <c r="V6" s="5" t="s">
        <v>33</v>
      </c>
      <c r="W6" s="19">
        <v>16245001000106</v>
      </c>
      <c r="X6" s="5">
        <v>55885</v>
      </c>
      <c r="Y6" s="5" t="s">
        <v>38</v>
      </c>
      <c r="Z6" s="8"/>
      <c r="AA6" s="8"/>
    </row>
    <row r="7" spans="1:27" ht="18" customHeight="1" x14ac:dyDescent="0.3">
      <c r="A7" s="16">
        <v>7245</v>
      </c>
      <c r="B7" s="5" t="s">
        <v>39</v>
      </c>
      <c r="C7" s="6">
        <v>340155694333120</v>
      </c>
      <c r="D7" s="18" t="s">
        <v>30</v>
      </c>
      <c r="E7" s="5" t="s">
        <v>40</v>
      </c>
      <c r="F7" s="5">
        <v>46</v>
      </c>
      <c r="G7" s="5">
        <v>750</v>
      </c>
      <c r="H7" s="5">
        <v>6</v>
      </c>
      <c r="I7" s="7">
        <v>171</v>
      </c>
      <c r="J7" s="7">
        <v>28.5</v>
      </c>
      <c r="K7" s="7">
        <v>220.20000000000002</v>
      </c>
      <c r="L7" s="7">
        <v>36.700000000000003</v>
      </c>
      <c r="M7" s="5"/>
      <c r="N7" s="6">
        <v>695521152538</v>
      </c>
      <c r="O7" s="6">
        <v>10695521152535</v>
      </c>
      <c r="P7" s="5">
        <v>20</v>
      </c>
      <c r="Q7" s="5">
        <f t="shared" si="0"/>
        <v>20</v>
      </c>
      <c r="R7" s="5">
        <v>5</v>
      </c>
      <c r="S7" s="5">
        <v>100</v>
      </c>
      <c r="T7" s="5">
        <v>21.83</v>
      </c>
      <c r="U7" s="5" t="s">
        <v>41</v>
      </c>
      <c r="V7" s="5" t="s">
        <v>42</v>
      </c>
      <c r="W7" s="19">
        <v>19140001000788</v>
      </c>
      <c r="X7" s="5">
        <v>948610</v>
      </c>
      <c r="Y7" s="5" t="s">
        <v>43</v>
      </c>
      <c r="Z7" s="8"/>
      <c r="AA7" s="8"/>
    </row>
    <row r="8" spans="1:27" ht="18" customHeight="1" x14ac:dyDescent="0.3">
      <c r="A8" s="16" t="s">
        <v>44</v>
      </c>
      <c r="B8" s="16" t="s">
        <v>44</v>
      </c>
      <c r="C8" s="6"/>
      <c r="D8" s="18" t="s">
        <v>30</v>
      </c>
      <c r="E8" s="5" t="s">
        <v>45</v>
      </c>
      <c r="F8" s="5">
        <v>44</v>
      </c>
      <c r="G8" s="5">
        <v>750</v>
      </c>
      <c r="H8" s="5">
        <v>6</v>
      </c>
      <c r="I8" s="33"/>
      <c r="J8" s="33"/>
      <c r="K8" s="33"/>
      <c r="L8" s="33"/>
      <c r="M8" s="5"/>
      <c r="N8" s="6">
        <v>695521153566</v>
      </c>
      <c r="O8" s="6">
        <v>10695521153563</v>
      </c>
      <c r="P8" s="5"/>
      <c r="Q8" s="5">
        <f t="shared" ref="Q8" si="1">S8/R8</f>
        <v>20</v>
      </c>
      <c r="R8" s="5">
        <v>5</v>
      </c>
      <c r="S8" s="5">
        <v>100</v>
      </c>
      <c r="T8" s="5">
        <v>21.83</v>
      </c>
      <c r="U8" s="5" t="s">
        <v>41</v>
      </c>
      <c r="V8" s="5" t="s">
        <v>42</v>
      </c>
      <c r="W8" s="19">
        <v>22129001000806</v>
      </c>
      <c r="X8" s="5"/>
      <c r="Y8" s="5"/>
      <c r="Z8" s="8"/>
      <c r="AA8" s="8"/>
    </row>
    <row r="9" spans="1:27" ht="18" customHeight="1" x14ac:dyDescent="0.3">
      <c r="A9" s="16">
        <v>5688</v>
      </c>
      <c r="B9" s="5" t="s">
        <v>46</v>
      </c>
      <c r="C9" s="6">
        <v>340155485333120</v>
      </c>
      <c r="D9" s="18" t="s">
        <v>30</v>
      </c>
      <c r="E9" s="5" t="s">
        <v>47</v>
      </c>
      <c r="F9" s="5">
        <v>42.3</v>
      </c>
      <c r="G9" s="5">
        <v>750</v>
      </c>
      <c r="H9" s="5">
        <v>6</v>
      </c>
      <c r="I9" s="7">
        <v>261</v>
      </c>
      <c r="J9" s="7">
        <v>43.5</v>
      </c>
      <c r="K9" s="7">
        <v>309</v>
      </c>
      <c r="L9" s="7">
        <v>51.5</v>
      </c>
      <c r="M9" s="5"/>
      <c r="N9" s="6">
        <v>695521152194</v>
      </c>
      <c r="O9" s="6">
        <v>10695521152191</v>
      </c>
      <c r="P9" s="5">
        <v>25</v>
      </c>
      <c r="Q9" s="5">
        <f t="shared" si="0"/>
        <v>25</v>
      </c>
      <c r="R9" s="5">
        <v>4</v>
      </c>
      <c r="S9" s="5">
        <v>100</v>
      </c>
      <c r="T9" s="5">
        <v>22.73</v>
      </c>
      <c r="U9" s="5" t="s">
        <v>32</v>
      </c>
      <c r="V9" s="5" t="s">
        <v>33</v>
      </c>
      <c r="W9" s="19">
        <v>16245001000115</v>
      </c>
      <c r="X9" s="5">
        <v>450488</v>
      </c>
      <c r="Y9" s="5" t="s">
        <v>48</v>
      </c>
      <c r="Z9" s="8"/>
      <c r="AA9" s="8"/>
    </row>
    <row r="10" spans="1:27" ht="18" customHeight="1" x14ac:dyDescent="0.3">
      <c r="A10" s="16">
        <v>9296</v>
      </c>
      <c r="B10" s="5" t="s">
        <v>49</v>
      </c>
      <c r="C10" s="6">
        <v>340155860333120</v>
      </c>
      <c r="D10" s="18" t="s">
        <v>30</v>
      </c>
      <c r="E10" s="5" t="s">
        <v>50</v>
      </c>
      <c r="F10" s="5">
        <v>48.2</v>
      </c>
      <c r="G10" s="5">
        <v>750</v>
      </c>
      <c r="H10" s="5">
        <v>6</v>
      </c>
      <c r="I10" s="7">
        <v>228</v>
      </c>
      <c r="J10" s="7">
        <v>38</v>
      </c>
      <c r="K10" s="7">
        <v>306</v>
      </c>
      <c r="L10" s="7">
        <v>51</v>
      </c>
      <c r="M10" s="5"/>
      <c r="N10" s="6">
        <v>695521153443</v>
      </c>
      <c r="O10" s="6">
        <v>10695521153440</v>
      </c>
      <c r="P10" s="28">
        <v>1</v>
      </c>
      <c r="Q10" s="5">
        <f t="shared" si="0"/>
        <v>25</v>
      </c>
      <c r="R10" s="5">
        <v>4</v>
      </c>
      <c r="S10" s="5">
        <v>100</v>
      </c>
      <c r="T10" s="5">
        <v>21.83</v>
      </c>
      <c r="U10" s="5" t="s">
        <v>41</v>
      </c>
      <c r="V10" s="5" t="s">
        <v>42</v>
      </c>
      <c r="W10" s="19">
        <v>21256001000076</v>
      </c>
      <c r="X10" s="5">
        <v>540321</v>
      </c>
      <c r="Y10" s="5"/>
      <c r="Z10" s="8">
        <v>44526</v>
      </c>
      <c r="AA10" s="8"/>
    </row>
    <row r="11" spans="1:27" ht="18" customHeight="1" x14ac:dyDescent="0.3">
      <c r="A11" s="16">
        <v>7068</v>
      </c>
      <c r="B11" s="5" t="s">
        <v>51</v>
      </c>
      <c r="C11" s="6">
        <v>340155360333260</v>
      </c>
      <c r="D11" s="18" t="s">
        <v>30</v>
      </c>
      <c r="E11" s="5" t="s">
        <v>52</v>
      </c>
      <c r="F11" s="5">
        <v>41.8</v>
      </c>
      <c r="G11" s="5">
        <v>750</v>
      </c>
      <c r="H11" s="5">
        <v>3</v>
      </c>
      <c r="I11" s="7">
        <v>330</v>
      </c>
      <c r="J11" s="7">
        <v>110</v>
      </c>
      <c r="K11" s="7">
        <v>369</v>
      </c>
      <c r="L11" s="7">
        <v>123</v>
      </c>
      <c r="M11" s="5"/>
      <c r="N11" s="6">
        <v>695521152613</v>
      </c>
      <c r="O11" s="6">
        <v>10695521152610</v>
      </c>
      <c r="P11" s="5">
        <v>15</v>
      </c>
      <c r="Q11" s="5">
        <f t="shared" si="0"/>
        <v>15</v>
      </c>
      <c r="R11" s="5">
        <v>3</v>
      </c>
      <c r="S11" s="5">
        <v>45</v>
      </c>
      <c r="T11" s="5">
        <v>15.65</v>
      </c>
      <c r="U11" s="5" t="s">
        <v>53</v>
      </c>
      <c r="V11" s="5" t="s">
        <v>54</v>
      </c>
      <c r="W11" s="19">
        <v>22073001000469</v>
      </c>
      <c r="X11" s="5">
        <v>959563</v>
      </c>
      <c r="Y11" s="5" t="s">
        <v>55</v>
      </c>
      <c r="Z11" s="8"/>
      <c r="AA11" s="8"/>
    </row>
    <row r="12" spans="1:27" ht="18" customHeight="1" x14ac:dyDescent="0.3">
      <c r="A12" s="16">
        <v>8056</v>
      </c>
      <c r="B12" s="5" t="s">
        <v>56</v>
      </c>
      <c r="C12" s="6">
        <v>340155826333120</v>
      </c>
      <c r="D12" s="18" t="s">
        <v>30</v>
      </c>
      <c r="E12" s="5" t="s">
        <v>57</v>
      </c>
      <c r="F12" s="5">
        <v>42.1</v>
      </c>
      <c r="G12" s="5">
        <v>750</v>
      </c>
      <c r="H12" s="5">
        <v>1</v>
      </c>
      <c r="I12" s="7">
        <v>1550</v>
      </c>
      <c r="J12" s="7">
        <v>1550</v>
      </c>
      <c r="K12" s="7">
        <v>1600</v>
      </c>
      <c r="L12" s="7">
        <v>1600</v>
      </c>
      <c r="M12" s="5"/>
      <c r="N12" s="6">
        <v>695521152675</v>
      </c>
      <c r="O12" s="6">
        <v>10695521152672</v>
      </c>
      <c r="P12" s="5" t="s">
        <v>58</v>
      </c>
      <c r="Q12" s="5">
        <f t="shared" si="0"/>
        <v>15</v>
      </c>
      <c r="R12" s="5">
        <v>3</v>
      </c>
      <c r="S12" s="5">
        <v>45</v>
      </c>
      <c r="T12" s="5">
        <v>15.43</v>
      </c>
      <c r="U12" s="5" t="s">
        <v>59</v>
      </c>
      <c r="V12" s="5" t="s">
        <v>60</v>
      </c>
      <c r="W12" s="19">
        <v>22014001000449</v>
      </c>
      <c r="X12" s="5">
        <v>982981</v>
      </c>
      <c r="Y12" s="5"/>
      <c r="Z12" s="8"/>
      <c r="AA12" s="8"/>
    </row>
    <row r="13" spans="1:27" ht="18" customHeight="1" x14ac:dyDescent="0.3">
      <c r="A13" s="16">
        <v>3677</v>
      </c>
      <c r="B13" s="5" t="s">
        <v>61</v>
      </c>
      <c r="C13" s="6">
        <v>340155254333120</v>
      </c>
      <c r="D13" s="18" t="s">
        <v>30</v>
      </c>
      <c r="E13" s="5" t="s">
        <v>62</v>
      </c>
      <c r="F13" s="5">
        <v>40</v>
      </c>
      <c r="G13" s="5">
        <v>750</v>
      </c>
      <c r="H13" s="5">
        <v>6</v>
      </c>
      <c r="I13" s="7">
        <v>81</v>
      </c>
      <c r="J13" s="7">
        <v>13.5</v>
      </c>
      <c r="K13" s="7">
        <v>106.19999999999999</v>
      </c>
      <c r="L13" s="7">
        <v>17.7</v>
      </c>
      <c r="M13" s="5"/>
      <c r="N13" s="6">
        <v>695521151449</v>
      </c>
      <c r="O13" s="6">
        <v>10695521151446</v>
      </c>
      <c r="P13" s="5">
        <v>30</v>
      </c>
      <c r="Q13" s="5">
        <f t="shared" si="0"/>
        <v>30</v>
      </c>
      <c r="R13" s="5">
        <v>5</v>
      </c>
      <c r="S13" s="5">
        <v>150</v>
      </c>
      <c r="T13" s="5">
        <v>18.54</v>
      </c>
      <c r="U13" s="5" t="s">
        <v>63</v>
      </c>
      <c r="V13" s="5" t="s">
        <v>64</v>
      </c>
      <c r="W13" s="19">
        <v>16314001000096</v>
      </c>
      <c r="X13" s="5">
        <v>391771</v>
      </c>
      <c r="Y13" s="5" t="s">
        <v>65</v>
      </c>
      <c r="Z13" s="8"/>
      <c r="AA13" s="8"/>
    </row>
    <row r="14" spans="1:27" ht="18" customHeight="1" x14ac:dyDescent="0.3">
      <c r="A14" s="16">
        <v>8494</v>
      </c>
      <c r="B14" s="5" t="s">
        <v>66</v>
      </c>
      <c r="C14" s="6">
        <v>340155254333230</v>
      </c>
      <c r="D14" s="18" t="s">
        <v>30</v>
      </c>
      <c r="E14" s="5" t="s">
        <v>62</v>
      </c>
      <c r="F14" s="5">
        <v>40</v>
      </c>
      <c r="G14" s="5" t="s">
        <v>67</v>
      </c>
      <c r="H14" s="5">
        <v>6</v>
      </c>
      <c r="I14" s="7">
        <v>90</v>
      </c>
      <c r="J14" s="7">
        <v>15</v>
      </c>
      <c r="K14" s="7">
        <v>117.30000000000001</v>
      </c>
      <c r="L14" s="7">
        <v>19.55</v>
      </c>
      <c r="M14" s="5"/>
      <c r="N14" s="6">
        <v>695521153108</v>
      </c>
      <c r="O14" s="6">
        <v>10695521153105</v>
      </c>
      <c r="P14" s="5">
        <v>25</v>
      </c>
      <c r="Q14" s="5">
        <f t="shared" si="0"/>
        <v>25</v>
      </c>
      <c r="R14" s="5">
        <v>5</v>
      </c>
      <c r="S14" s="5">
        <v>125</v>
      </c>
      <c r="T14" s="5">
        <v>22.71</v>
      </c>
      <c r="U14" s="5" t="s">
        <v>68</v>
      </c>
      <c r="V14" s="5" t="s">
        <v>69</v>
      </c>
      <c r="W14" s="19">
        <v>16314001000096</v>
      </c>
      <c r="X14" s="5">
        <v>512520</v>
      </c>
      <c r="Y14" s="5" t="s">
        <v>70</v>
      </c>
      <c r="Z14" s="8">
        <v>44317</v>
      </c>
      <c r="AA14" s="8">
        <v>44331</v>
      </c>
    </row>
    <row r="15" spans="1:27" ht="18" customHeight="1" x14ac:dyDescent="0.3">
      <c r="A15" s="16">
        <v>5141</v>
      </c>
      <c r="B15" s="5" t="s">
        <v>71</v>
      </c>
      <c r="C15" s="6">
        <v>340155254333190</v>
      </c>
      <c r="D15" s="18" t="s">
        <v>30</v>
      </c>
      <c r="E15" s="5" t="s">
        <v>62</v>
      </c>
      <c r="F15" s="5">
        <v>40</v>
      </c>
      <c r="G15" s="5">
        <v>375</v>
      </c>
      <c r="H15" s="5">
        <v>12</v>
      </c>
      <c r="I15" s="7">
        <v>90</v>
      </c>
      <c r="J15" s="7">
        <v>7.5</v>
      </c>
      <c r="K15" s="7" t="s">
        <v>72</v>
      </c>
      <c r="L15" s="7" t="s">
        <v>72</v>
      </c>
      <c r="M15" s="5"/>
      <c r="N15" s="6">
        <v>695521151975</v>
      </c>
      <c r="O15" s="6">
        <v>10695521121005</v>
      </c>
      <c r="P15" s="5">
        <v>22</v>
      </c>
      <c r="Q15" s="5">
        <f t="shared" si="0"/>
        <v>22</v>
      </c>
      <c r="R15" s="5">
        <v>4</v>
      </c>
      <c r="S15" s="5">
        <v>88</v>
      </c>
      <c r="T15" s="5">
        <v>20.28</v>
      </c>
      <c r="U15" s="5" t="s">
        <v>73</v>
      </c>
      <c r="V15" s="5" t="s">
        <v>74</v>
      </c>
      <c r="W15" s="19">
        <v>16314001000096</v>
      </c>
      <c r="X15" s="5">
        <v>391771</v>
      </c>
      <c r="Y15" s="5"/>
      <c r="Z15" s="8">
        <v>44348</v>
      </c>
      <c r="AA15" s="8" t="s">
        <v>58</v>
      </c>
    </row>
    <row r="16" spans="1:27" ht="18" customHeight="1" x14ac:dyDescent="0.3">
      <c r="A16" s="16">
        <v>9179</v>
      </c>
      <c r="B16" s="5" t="s">
        <v>75</v>
      </c>
      <c r="C16" s="6">
        <v>340155793333930</v>
      </c>
      <c r="D16" s="18" t="s">
        <v>30</v>
      </c>
      <c r="E16" s="5" t="s">
        <v>76</v>
      </c>
      <c r="F16" s="5">
        <v>46</v>
      </c>
      <c r="G16" s="5">
        <v>400</v>
      </c>
      <c r="H16" s="5">
        <v>6</v>
      </c>
      <c r="I16" s="7">
        <v>174</v>
      </c>
      <c r="J16" s="7">
        <v>29</v>
      </c>
      <c r="K16" s="29" t="s">
        <v>72</v>
      </c>
      <c r="L16" s="29" t="s">
        <v>72</v>
      </c>
      <c r="M16" s="5"/>
      <c r="N16" s="6">
        <v>695521153412</v>
      </c>
      <c r="O16" s="6">
        <v>10695521153419</v>
      </c>
      <c r="P16" s="5">
        <v>20</v>
      </c>
      <c r="Q16" s="5">
        <f t="shared" si="0"/>
        <v>20</v>
      </c>
      <c r="R16" s="5">
        <v>7</v>
      </c>
      <c r="S16" s="5">
        <v>140</v>
      </c>
      <c r="T16" s="5">
        <v>11.4</v>
      </c>
      <c r="U16" s="5" t="s">
        <v>77</v>
      </c>
      <c r="V16" s="5" t="s">
        <v>78</v>
      </c>
      <c r="W16" s="6" t="s">
        <v>79</v>
      </c>
      <c r="X16" s="5">
        <v>545683</v>
      </c>
      <c r="Y16" s="5" t="s">
        <v>80</v>
      </c>
      <c r="Z16" s="8">
        <v>44509</v>
      </c>
      <c r="AA16" s="8" t="s">
        <v>58</v>
      </c>
    </row>
    <row r="17" spans="1:27" ht="18" customHeight="1" x14ac:dyDescent="0.3">
      <c r="A17" s="16">
        <v>3285</v>
      </c>
      <c r="B17" s="5" t="s">
        <v>81</v>
      </c>
      <c r="C17" s="6">
        <v>340155318333120</v>
      </c>
      <c r="D17" s="18" t="s">
        <v>30</v>
      </c>
      <c r="E17" s="5" t="s">
        <v>82</v>
      </c>
      <c r="F17" s="5">
        <v>17</v>
      </c>
      <c r="G17" s="5">
        <v>750</v>
      </c>
      <c r="H17" s="5">
        <v>6</v>
      </c>
      <c r="I17" s="7">
        <v>81</v>
      </c>
      <c r="J17" s="7">
        <v>13.5</v>
      </c>
      <c r="K17" s="7">
        <v>96.600000000000009</v>
      </c>
      <c r="L17" s="7">
        <v>16.100000000000001</v>
      </c>
      <c r="M17" s="5"/>
      <c r="N17" s="6">
        <v>695521121602</v>
      </c>
      <c r="O17" s="6">
        <v>10695521121609</v>
      </c>
      <c r="P17" s="5">
        <v>28</v>
      </c>
      <c r="Q17" s="5">
        <f t="shared" si="0"/>
        <v>28</v>
      </c>
      <c r="R17" s="5">
        <v>4</v>
      </c>
      <c r="S17" s="5">
        <v>112</v>
      </c>
      <c r="T17" s="5">
        <v>18.28</v>
      </c>
      <c r="U17" s="5" t="s">
        <v>83</v>
      </c>
      <c r="V17" s="5" t="s">
        <v>84</v>
      </c>
      <c r="W17" s="19">
        <v>16314001000102</v>
      </c>
      <c r="X17" s="5">
        <v>205937</v>
      </c>
      <c r="Y17" s="5" t="s">
        <v>85</v>
      </c>
      <c r="Z17" s="8"/>
      <c r="AA17" s="8"/>
    </row>
    <row r="18" spans="1:27" ht="2.25" customHeight="1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3"/>
    </row>
    <row r="19" spans="1:27" ht="18" customHeight="1" x14ac:dyDescent="0.3">
      <c r="A19" s="16">
        <v>6424</v>
      </c>
      <c r="B19" s="5" t="s">
        <v>86</v>
      </c>
      <c r="C19" s="6">
        <v>160170264333590</v>
      </c>
      <c r="D19" s="17" t="s">
        <v>87</v>
      </c>
      <c r="E19" s="5" t="s">
        <v>88</v>
      </c>
      <c r="F19" s="5">
        <v>44</v>
      </c>
      <c r="G19" s="5">
        <v>50</v>
      </c>
      <c r="H19" s="5">
        <v>144</v>
      </c>
      <c r="I19" s="7" t="s">
        <v>89</v>
      </c>
      <c r="J19" s="7" t="s">
        <v>89</v>
      </c>
      <c r="K19" s="7" t="s">
        <v>89</v>
      </c>
      <c r="L19" s="7" t="s">
        <v>89</v>
      </c>
      <c r="M19" s="5"/>
      <c r="N19" s="6">
        <v>695521103004</v>
      </c>
      <c r="O19" s="6">
        <v>10695521103001</v>
      </c>
      <c r="P19" s="5">
        <v>11</v>
      </c>
      <c r="Q19" s="5">
        <f>S19/R19</f>
        <v>11</v>
      </c>
      <c r="R19" s="5">
        <v>5</v>
      </c>
      <c r="S19" s="5">
        <v>55</v>
      </c>
      <c r="T19" s="5">
        <v>23.59</v>
      </c>
      <c r="U19" s="5" t="s">
        <v>90</v>
      </c>
      <c r="V19" s="5" t="s">
        <v>91</v>
      </c>
      <c r="W19" s="19">
        <v>20016001000788</v>
      </c>
      <c r="X19" s="5">
        <v>989674</v>
      </c>
      <c r="Y19" s="5" t="s">
        <v>92</v>
      </c>
      <c r="Z19" s="8"/>
      <c r="AA19" s="8"/>
    </row>
    <row r="20" spans="1:27" ht="18" customHeight="1" x14ac:dyDescent="0.3">
      <c r="A20" s="16">
        <v>6040</v>
      </c>
      <c r="B20" s="5" t="s">
        <v>93</v>
      </c>
      <c r="C20" s="6">
        <v>160170264333120</v>
      </c>
      <c r="D20" s="17" t="s">
        <v>87</v>
      </c>
      <c r="E20" s="5" t="s">
        <v>88</v>
      </c>
      <c r="F20" s="5">
        <v>44</v>
      </c>
      <c r="G20" s="5">
        <v>750</v>
      </c>
      <c r="H20" s="5">
        <v>6</v>
      </c>
      <c r="I20" s="7">
        <v>66</v>
      </c>
      <c r="J20" s="7">
        <v>11</v>
      </c>
      <c r="K20" s="7">
        <v>95.4</v>
      </c>
      <c r="L20" s="7">
        <v>15.9</v>
      </c>
      <c r="M20" s="5"/>
      <c r="N20" s="6">
        <v>695521103011</v>
      </c>
      <c r="O20" s="6" t="s">
        <v>94</v>
      </c>
      <c r="P20" s="28">
        <v>40</v>
      </c>
      <c r="Q20" s="5">
        <f t="shared" ref="Q20:Q27" si="2">S20/R20</f>
        <v>20</v>
      </c>
      <c r="R20" s="5">
        <v>5</v>
      </c>
      <c r="S20" s="5">
        <v>100</v>
      </c>
      <c r="T20" s="5">
        <v>19.829999999999998</v>
      </c>
      <c r="U20" s="5" t="s">
        <v>95</v>
      </c>
      <c r="V20" s="5" t="s">
        <v>96</v>
      </c>
      <c r="W20" s="19">
        <v>20016001000788</v>
      </c>
      <c r="X20" s="5">
        <v>101890</v>
      </c>
      <c r="Y20" s="5" t="s">
        <v>97</v>
      </c>
      <c r="Z20" s="8"/>
      <c r="AA20" s="8"/>
    </row>
    <row r="21" spans="1:27" ht="18" customHeight="1" x14ac:dyDescent="0.3">
      <c r="A21" s="16">
        <v>7976</v>
      </c>
      <c r="B21" s="5" t="s">
        <v>98</v>
      </c>
      <c r="C21" s="6">
        <v>160170264333890</v>
      </c>
      <c r="D21" s="17" t="s">
        <v>87</v>
      </c>
      <c r="E21" s="5" t="s">
        <v>99</v>
      </c>
      <c r="F21" s="5">
        <v>44</v>
      </c>
      <c r="G21" s="5">
        <v>750</v>
      </c>
      <c r="H21" s="5">
        <v>3</v>
      </c>
      <c r="I21" s="7">
        <v>33</v>
      </c>
      <c r="J21" s="7">
        <v>11</v>
      </c>
      <c r="K21" s="7" t="s">
        <v>72</v>
      </c>
      <c r="L21" s="7" t="s">
        <v>72</v>
      </c>
      <c r="M21" s="5"/>
      <c r="N21" s="6">
        <v>695521152682</v>
      </c>
      <c r="O21" s="6">
        <v>10695521152689</v>
      </c>
      <c r="P21" s="5">
        <v>16</v>
      </c>
      <c r="Q21" s="5">
        <f t="shared" si="2"/>
        <v>16</v>
      </c>
      <c r="R21" s="5">
        <v>5</v>
      </c>
      <c r="S21" s="5">
        <v>80</v>
      </c>
      <c r="T21" s="5">
        <v>12.94</v>
      </c>
      <c r="U21" s="5" t="s">
        <v>100</v>
      </c>
      <c r="V21" s="5" t="s">
        <v>96</v>
      </c>
      <c r="W21" s="19">
        <v>20016001000788</v>
      </c>
      <c r="X21" s="5">
        <v>980298</v>
      </c>
      <c r="Y21" s="5"/>
      <c r="Z21" s="8"/>
      <c r="AA21" s="8"/>
    </row>
    <row r="22" spans="1:27" ht="18" customHeight="1" x14ac:dyDescent="0.3">
      <c r="A22" s="16">
        <v>6043</v>
      </c>
      <c r="B22" s="5" t="s">
        <v>101</v>
      </c>
      <c r="C22" s="6">
        <v>160170264333230</v>
      </c>
      <c r="D22" s="17" t="s">
        <v>87</v>
      </c>
      <c r="E22" s="5" t="s">
        <v>88</v>
      </c>
      <c r="F22" s="5">
        <v>44</v>
      </c>
      <c r="G22" s="5" t="s">
        <v>67</v>
      </c>
      <c r="H22" s="5">
        <v>6</v>
      </c>
      <c r="I22" s="7">
        <v>69</v>
      </c>
      <c r="J22" s="7">
        <v>11.5</v>
      </c>
      <c r="K22" s="7">
        <v>100.5</v>
      </c>
      <c r="L22" s="7">
        <v>16.75</v>
      </c>
      <c r="M22" s="5"/>
      <c r="N22" s="6">
        <v>695521103028</v>
      </c>
      <c r="O22" s="6">
        <v>10695521103025</v>
      </c>
      <c r="P22" s="5">
        <v>20</v>
      </c>
      <c r="Q22" s="5">
        <f t="shared" si="2"/>
        <v>20</v>
      </c>
      <c r="R22" s="5">
        <v>4</v>
      </c>
      <c r="S22" s="5">
        <v>80</v>
      </c>
      <c r="T22" s="5">
        <v>23.8</v>
      </c>
      <c r="U22" s="5" t="s">
        <v>102</v>
      </c>
      <c r="V22" s="5" t="s">
        <v>103</v>
      </c>
      <c r="W22" s="19">
        <v>20016001000788</v>
      </c>
      <c r="X22" s="5">
        <v>108447</v>
      </c>
      <c r="Y22" s="5" t="s">
        <v>104</v>
      </c>
      <c r="Z22" s="8"/>
      <c r="AA22" s="8"/>
    </row>
    <row r="23" spans="1:27" ht="18" customHeight="1" x14ac:dyDescent="0.3">
      <c r="A23" s="16">
        <v>6042</v>
      </c>
      <c r="B23" s="5" t="s">
        <v>105</v>
      </c>
      <c r="C23" s="6">
        <v>160170264333240</v>
      </c>
      <c r="D23" s="17" t="s">
        <v>87</v>
      </c>
      <c r="E23" s="5" t="s">
        <v>88</v>
      </c>
      <c r="F23" s="5">
        <v>44</v>
      </c>
      <c r="G23" s="5" t="s">
        <v>106</v>
      </c>
      <c r="H23" s="5">
        <v>6</v>
      </c>
      <c r="I23" s="7">
        <v>96</v>
      </c>
      <c r="J23" s="7">
        <v>16</v>
      </c>
      <c r="K23" s="7">
        <v>147.06</v>
      </c>
      <c r="L23" s="7">
        <v>24.51</v>
      </c>
      <c r="M23" s="5"/>
      <c r="N23" s="6" t="s">
        <v>107</v>
      </c>
      <c r="O23" s="6" t="s">
        <v>108</v>
      </c>
      <c r="P23" s="5">
        <v>13</v>
      </c>
      <c r="Q23" s="5">
        <f t="shared" si="2"/>
        <v>13</v>
      </c>
      <c r="R23" s="5">
        <v>4</v>
      </c>
      <c r="S23" s="5">
        <v>52</v>
      </c>
      <c r="T23" s="5">
        <v>37.880000000000003</v>
      </c>
      <c r="U23" s="5" t="s">
        <v>109</v>
      </c>
      <c r="V23" s="5" t="s">
        <v>110</v>
      </c>
      <c r="W23" s="19">
        <v>20016001000788</v>
      </c>
      <c r="X23" s="5">
        <v>108449</v>
      </c>
      <c r="Y23" s="5" t="s">
        <v>111</v>
      </c>
      <c r="Z23" s="8"/>
      <c r="AA23" s="8"/>
    </row>
    <row r="24" spans="1:27" ht="18" customHeight="1" x14ac:dyDescent="0.3">
      <c r="A24" s="16">
        <v>8345</v>
      </c>
      <c r="B24" s="5" t="s">
        <v>112</v>
      </c>
      <c r="C24" s="6">
        <v>160170831333120</v>
      </c>
      <c r="D24" s="17" t="s">
        <v>87</v>
      </c>
      <c r="E24" s="5" t="s">
        <v>113</v>
      </c>
      <c r="F24" s="5">
        <v>41.5</v>
      </c>
      <c r="G24" s="5">
        <v>750</v>
      </c>
      <c r="H24" s="5">
        <v>6</v>
      </c>
      <c r="I24" s="7">
        <v>66</v>
      </c>
      <c r="J24" s="7">
        <v>11</v>
      </c>
      <c r="K24" s="7">
        <v>93.6</v>
      </c>
      <c r="L24" s="7">
        <v>15.6</v>
      </c>
      <c r="M24" s="5"/>
      <c r="N24" s="6">
        <v>695521152989</v>
      </c>
      <c r="O24" s="6">
        <v>10695521152986</v>
      </c>
      <c r="P24" s="5">
        <v>20</v>
      </c>
      <c r="Q24" s="5">
        <f t="shared" si="2"/>
        <v>20</v>
      </c>
      <c r="R24" s="5">
        <v>5</v>
      </c>
      <c r="S24" s="5">
        <v>100</v>
      </c>
      <c r="T24" s="5">
        <v>19.829999999999998</v>
      </c>
      <c r="U24" s="5" t="s">
        <v>95</v>
      </c>
      <c r="V24" s="5" t="s">
        <v>96</v>
      </c>
      <c r="W24" s="19">
        <v>20330001000395</v>
      </c>
      <c r="X24" s="5">
        <v>992134</v>
      </c>
      <c r="Y24" s="5" t="s">
        <v>114</v>
      </c>
      <c r="Z24" s="8">
        <v>44242</v>
      </c>
      <c r="AA24" s="8">
        <v>44256</v>
      </c>
    </row>
    <row r="25" spans="1:27" ht="18" customHeight="1" x14ac:dyDescent="0.3">
      <c r="A25" s="16">
        <v>9273</v>
      </c>
      <c r="B25" s="5" t="s">
        <v>115</v>
      </c>
      <c r="C25" s="6">
        <v>160170859333120</v>
      </c>
      <c r="D25" s="17" t="s">
        <v>87</v>
      </c>
      <c r="E25" s="5" t="s">
        <v>116</v>
      </c>
      <c r="F25" s="5">
        <v>44.4</v>
      </c>
      <c r="G25" s="5">
        <v>700</v>
      </c>
      <c r="H25" s="5">
        <v>6</v>
      </c>
      <c r="I25" s="7">
        <v>84</v>
      </c>
      <c r="J25" s="7">
        <v>14</v>
      </c>
      <c r="K25" s="7">
        <v>120</v>
      </c>
      <c r="L25" s="7">
        <v>20</v>
      </c>
      <c r="M25" s="5"/>
      <c r="N25" s="6">
        <v>695521153450</v>
      </c>
      <c r="O25" s="6">
        <v>10695521153457</v>
      </c>
      <c r="P25" s="5">
        <v>20</v>
      </c>
      <c r="Q25" s="5">
        <f t="shared" si="2"/>
        <v>20</v>
      </c>
      <c r="R25" s="5">
        <v>5</v>
      </c>
      <c r="S25" s="5">
        <v>100</v>
      </c>
      <c r="T25" s="5">
        <v>20.53</v>
      </c>
      <c r="U25" s="5" t="s">
        <v>117</v>
      </c>
      <c r="V25" s="5" t="s">
        <v>118</v>
      </c>
      <c r="W25" s="19">
        <v>21244001000559</v>
      </c>
      <c r="X25" s="5">
        <v>540213</v>
      </c>
      <c r="Y25" s="5"/>
      <c r="Z25" s="8">
        <v>44515</v>
      </c>
      <c r="AA25" s="8">
        <v>44197</v>
      </c>
    </row>
    <row r="26" spans="1:27" ht="18" customHeight="1" x14ac:dyDescent="0.3">
      <c r="A26" s="16" t="s">
        <v>44</v>
      </c>
      <c r="B26" s="5" t="s">
        <v>119</v>
      </c>
      <c r="C26" s="6"/>
      <c r="D26" s="17" t="s">
        <v>87</v>
      </c>
      <c r="E26" s="5" t="s">
        <v>120</v>
      </c>
      <c r="F26" s="5">
        <v>42.8</v>
      </c>
      <c r="G26" s="5">
        <v>700</v>
      </c>
      <c r="H26" s="5">
        <v>6</v>
      </c>
      <c r="I26" s="7">
        <v>84</v>
      </c>
      <c r="J26" s="7">
        <v>14</v>
      </c>
      <c r="K26" s="7">
        <v>120</v>
      </c>
      <c r="L26" s="7">
        <v>20</v>
      </c>
      <c r="M26" s="5"/>
      <c r="N26" s="6">
        <v>695521153511</v>
      </c>
      <c r="O26" s="6">
        <v>10695521153518</v>
      </c>
      <c r="P26" s="5"/>
      <c r="Q26" s="5">
        <f t="shared" si="2"/>
        <v>20</v>
      </c>
      <c r="R26" s="5">
        <v>5</v>
      </c>
      <c r="S26" s="5">
        <v>100</v>
      </c>
      <c r="T26" s="5">
        <v>20.53</v>
      </c>
      <c r="U26" s="5" t="s">
        <v>117</v>
      </c>
      <c r="V26" s="5" t="s">
        <v>118</v>
      </c>
      <c r="W26" s="6">
        <v>22101001000531</v>
      </c>
      <c r="X26" s="5"/>
      <c r="Y26" s="5"/>
      <c r="Z26" s="8"/>
      <c r="AA26" s="8"/>
    </row>
    <row r="27" spans="1:27" ht="18" customHeight="1" x14ac:dyDescent="0.3">
      <c r="A27" s="16">
        <v>6041</v>
      </c>
      <c r="B27" s="5" t="s">
        <v>121</v>
      </c>
      <c r="C27" s="6">
        <v>160170632333120</v>
      </c>
      <c r="D27" s="17" t="s">
        <v>87</v>
      </c>
      <c r="E27" s="5" t="s">
        <v>122</v>
      </c>
      <c r="F27" s="5">
        <v>45.2</v>
      </c>
      <c r="G27" s="5">
        <v>750</v>
      </c>
      <c r="H27" s="5">
        <v>6</v>
      </c>
      <c r="I27" s="7">
        <v>120</v>
      </c>
      <c r="J27" s="7">
        <v>20</v>
      </c>
      <c r="K27" s="7">
        <v>151.5</v>
      </c>
      <c r="L27" s="7">
        <v>25.25</v>
      </c>
      <c r="M27" s="5"/>
      <c r="N27" s="6">
        <v>695521151739</v>
      </c>
      <c r="O27" s="6">
        <v>10695521151965</v>
      </c>
      <c r="P27" s="5">
        <v>20</v>
      </c>
      <c r="Q27" s="5">
        <f t="shared" si="2"/>
        <v>20</v>
      </c>
      <c r="R27" s="5">
        <v>5</v>
      </c>
      <c r="S27" s="5">
        <v>100</v>
      </c>
      <c r="T27" s="5">
        <v>19.829999999999998</v>
      </c>
      <c r="U27" s="5" t="s">
        <v>95</v>
      </c>
      <c r="V27" s="5" t="s">
        <v>96</v>
      </c>
      <c r="W27" s="19">
        <v>17233001000509</v>
      </c>
      <c r="X27" s="5">
        <v>906947</v>
      </c>
      <c r="Y27" s="5" t="s">
        <v>123</v>
      </c>
      <c r="Z27" s="8"/>
      <c r="AA27" s="8"/>
    </row>
    <row r="28" spans="1:27" ht="2.25" customHeight="1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3"/>
    </row>
    <row r="29" spans="1:27" ht="18" customHeight="1" x14ac:dyDescent="0.3">
      <c r="A29" s="16">
        <v>1939</v>
      </c>
      <c r="B29" s="5" t="s">
        <v>124</v>
      </c>
      <c r="C29" s="6">
        <v>315280261333120</v>
      </c>
      <c r="D29" s="34" t="s">
        <v>125</v>
      </c>
      <c r="E29" s="5" t="s">
        <v>126</v>
      </c>
      <c r="F29" s="5">
        <v>18</v>
      </c>
      <c r="G29" s="5">
        <v>750</v>
      </c>
      <c r="H29" s="5">
        <v>6</v>
      </c>
      <c r="I29" s="7">
        <v>60</v>
      </c>
      <c r="J29" s="7">
        <v>10</v>
      </c>
      <c r="K29" s="7">
        <v>81</v>
      </c>
      <c r="L29" s="7">
        <v>13.5</v>
      </c>
      <c r="M29" s="5"/>
      <c r="N29" s="6">
        <v>695521117513</v>
      </c>
      <c r="O29" s="6">
        <v>10695521117510</v>
      </c>
      <c r="P29" s="5">
        <v>30</v>
      </c>
      <c r="Q29" s="5">
        <f>S29/R29</f>
        <v>30</v>
      </c>
      <c r="R29" s="5">
        <v>5</v>
      </c>
      <c r="S29" s="5">
        <v>150</v>
      </c>
      <c r="T29" s="5">
        <v>18.54</v>
      </c>
      <c r="U29" s="5" t="s">
        <v>63</v>
      </c>
      <c r="V29" s="5" t="s">
        <v>127</v>
      </c>
      <c r="W29" s="19" t="s">
        <v>128</v>
      </c>
      <c r="X29" s="5">
        <v>84492</v>
      </c>
      <c r="Y29" s="5" t="s">
        <v>129</v>
      </c>
      <c r="Z29" s="8"/>
      <c r="AA29" s="8"/>
    </row>
    <row r="30" spans="1:27" ht="18" customHeight="1" x14ac:dyDescent="0.3">
      <c r="A30" s="16">
        <v>1198</v>
      </c>
      <c r="B30" s="5" t="s">
        <v>130</v>
      </c>
      <c r="C30" s="6">
        <v>315280261333190</v>
      </c>
      <c r="D30" s="34" t="s">
        <v>125</v>
      </c>
      <c r="E30" s="5" t="s">
        <v>126</v>
      </c>
      <c r="F30" s="5">
        <v>18</v>
      </c>
      <c r="G30" s="5">
        <v>375</v>
      </c>
      <c r="H30" s="5">
        <v>12</v>
      </c>
      <c r="I30" s="7">
        <v>75</v>
      </c>
      <c r="J30" s="7">
        <v>6.25</v>
      </c>
      <c r="K30" s="7">
        <v>97.199999999999989</v>
      </c>
      <c r="L30" s="7">
        <v>8.1</v>
      </c>
      <c r="M30" s="5"/>
      <c r="N30" s="6">
        <v>695521117506</v>
      </c>
      <c r="O30" s="6">
        <v>10695521117503</v>
      </c>
      <c r="P30" s="5">
        <v>23</v>
      </c>
      <c r="Q30" s="5">
        <f t="shared" ref="Q30:Q38" si="3">S30/R30</f>
        <v>23</v>
      </c>
      <c r="R30" s="5">
        <v>5</v>
      </c>
      <c r="S30" s="5">
        <v>115</v>
      </c>
      <c r="T30" s="5">
        <v>22.38</v>
      </c>
      <c r="U30" s="5" t="s">
        <v>131</v>
      </c>
      <c r="V30" s="5" t="s">
        <v>74</v>
      </c>
      <c r="W30" s="19" t="s">
        <v>128</v>
      </c>
      <c r="X30" s="5">
        <v>84493</v>
      </c>
      <c r="Y30" s="5" t="s">
        <v>132</v>
      </c>
      <c r="Z30" s="8"/>
      <c r="AA30" s="8"/>
    </row>
    <row r="31" spans="1:27" ht="18" customHeight="1" x14ac:dyDescent="0.3">
      <c r="A31" s="16">
        <v>1934</v>
      </c>
      <c r="B31" s="5" t="s">
        <v>133</v>
      </c>
      <c r="C31" s="6">
        <v>315105150333120</v>
      </c>
      <c r="D31" s="34" t="s">
        <v>125</v>
      </c>
      <c r="E31" s="5" t="s">
        <v>134</v>
      </c>
      <c r="F31" s="5">
        <v>16</v>
      </c>
      <c r="G31" s="5">
        <v>750</v>
      </c>
      <c r="H31" s="5">
        <v>6</v>
      </c>
      <c r="I31" s="7">
        <v>60</v>
      </c>
      <c r="J31" s="7">
        <v>10</v>
      </c>
      <c r="K31" s="7">
        <v>81</v>
      </c>
      <c r="L31" s="7">
        <v>13.5</v>
      </c>
      <c r="M31" s="5"/>
      <c r="N31" s="6" t="s">
        <v>135</v>
      </c>
      <c r="O31" s="6" t="s">
        <v>136</v>
      </c>
      <c r="P31" s="5">
        <v>30</v>
      </c>
      <c r="Q31" s="5">
        <f t="shared" si="3"/>
        <v>30</v>
      </c>
      <c r="R31" s="5">
        <v>5</v>
      </c>
      <c r="S31" s="5">
        <v>150</v>
      </c>
      <c r="T31" s="5">
        <v>18.54</v>
      </c>
      <c r="U31" s="5" t="s">
        <v>63</v>
      </c>
      <c r="V31" s="5" t="s">
        <v>64</v>
      </c>
      <c r="W31" s="19">
        <v>22037001000023</v>
      </c>
      <c r="X31" s="5">
        <v>84489</v>
      </c>
      <c r="Y31" s="5" t="s">
        <v>137</v>
      </c>
      <c r="Z31" s="8"/>
      <c r="AA31" s="8"/>
    </row>
    <row r="32" spans="1:27" ht="18" customHeight="1" x14ac:dyDescent="0.3">
      <c r="A32" s="16">
        <v>1196</v>
      </c>
      <c r="B32" s="5" t="s">
        <v>138</v>
      </c>
      <c r="C32" s="6">
        <v>315105150333190</v>
      </c>
      <c r="D32" s="34" t="s">
        <v>125</v>
      </c>
      <c r="E32" s="5" t="s">
        <v>134</v>
      </c>
      <c r="F32" s="5">
        <v>16</v>
      </c>
      <c r="G32" s="5">
        <v>375</v>
      </c>
      <c r="H32" s="5">
        <v>12</v>
      </c>
      <c r="I32" s="7">
        <v>75</v>
      </c>
      <c r="J32" s="7">
        <v>6.25</v>
      </c>
      <c r="K32" s="7">
        <v>97.199999999999989</v>
      </c>
      <c r="L32" s="7">
        <v>8.1</v>
      </c>
      <c r="M32" s="5"/>
      <c r="N32" s="6" t="s">
        <v>139</v>
      </c>
      <c r="O32" s="6">
        <v>10695521117305</v>
      </c>
      <c r="P32" s="5">
        <v>23</v>
      </c>
      <c r="Q32" s="5">
        <f t="shared" si="3"/>
        <v>23</v>
      </c>
      <c r="R32" s="5">
        <v>5</v>
      </c>
      <c r="S32" s="5">
        <v>115</v>
      </c>
      <c r="T32" s="5">
        <v>22.38</v>
      </c>
      <c r="U32" s="5" t="s">
        <v>131</v>
      </c>
      <c r="V32" s="5" t="s">
        <v>74</v>
      </c>
      <c r="W32" s="19">
        <v>22037001000023</v>
      </c>
      <c r="X32" s="5">
        <v>84491</v>
      </c>
      <c r="Y32" s="5" t="s">
        <v>140</v>
      </c>
      <c r="Z32" s="8"/>
      <c r="AA32" s="8"/>
    </row>
    <row r="33" spans="1:27" ht="18" customHeight="1" x14ac:dyDescent="0.3">
      <c r="A33" s="16">
        <v>1943</v>
      </c>
      <c r="B33" s="5" t="s">
        <v>141</v>
      </c>
      <c r="C33" s="6">
        <v>315240313333120</v>
      </c>
      <c r="D33" s="34" t="s">
        <v>125</v>
      </c>
      <c r="E33" s="5" t="s">
        <v>142</v>
      </c>
      <c r="F33" s="5">
        <v>18</v>
      </c>
      <c r="G33" s="5">
        <v>750</v>
      </c>
      <c r="H33" s="5">
        <v>6</v>
      </c>
      <c r="I33" s="7">
        <v>60</v>
      </c>
      <c r="J33" s="7">
        <v>10</v>
      </c>
      <c r="K33" s="7">
        <v>81</v>
      </c>
      <c r="L33" s="7">
        <v>13.5</v>
      </c>
      <c r="M33" s="5"/>
      <c r="N33" s="6">
        <v>695521117612</v>
      </c>
      <c r="O33" s="6">
        <v>10695521117619</v>
      </c>
      <c r="P33" s="5">
        <v>30</v>
      </c>
      <c r="Q33" s="5">
        <f t="shared" si="3"/>
        <v>30</v>
      </c>
      <c r="R33" s="5">
        <v>5</v>
      </c>
      <c r="S33" s="5">
        <v>150</v>
      </c>
      <c r="T33" s="5">
        <v>18.54</v>
      </c>
      <c r="U33" s="5" t="s">
        <v>63</v>
      </c>
      <c r="V33" s="5" t="s">
        <v>127</v>
      </c>
      <c r="W33" s="19">
        <v>22031001001005</v>
      </c>
      <c r="X33" s="5">
        <v>205943</v>
      </c>
      <c r="Y33" s="5" t="s">
        <v>143</v>
      </c>
      <c r="Z33" s="8"/>
      <c r="AA33" s="8"/>
    </row>
    <row r="34" spans="1:27" ht="18" customHeight="1" x14ac:dyDescent="0.3">
      <c r="A34" s="16">
        <v>1613</v>
      </c>
      <c r="B34" s="5" t="s">
        <v>144</v>
      </c>
      <c r="C34" s="6">
        <v>315240313333190</v>
      </c>
      <c r="D34" s="34" t="s">
        <v>125</v>
      </c>
      <c r="E34" s="5" t="s">
        <v>142</v>
      </c>
      <c r="F34" s="5">
        <v>18</v>
      </c>
      <c r="G34" s="5">
        <v>375</v>
      </c>
      <c r="H34" s="5">
        <v>12</v>
      </c>
      <c r="I34" s="7">
        <v>75</v>
      </c>
      <c r="J34" s="7">
        <v>6.25</v>
      </c>
      <c r="K34" s="7">
        <v>97.199999999999989</v>
      </c>
      <c r="L34" s="7">
        <v>8.1</v>
      </c>
      <c r="M34" s="5"/>
      <c r="N34" s="6">
        <v>695521117605</v>
      </c>
      <c r="O34" s="6">
        <v>10695521117602</v>
      </c>
      <c r="P34" s="5">
        <v>23</v>
      </c>
      <c r="Q34" s="5">
        <f t="shared" si="3"/>
        <v>23</v>
      </c>
      <c r="R34" s="5">
        <v>5</v>
      </c>
      <c r="S34" s="5">
        <v>115</v>
      </c>
      <c r="T34" s="5">
        <v>22.38</v>
      </c>
      <c r="U34" s="5" t="s">
        <v>131</v>
      </c>
      <c r="V34" s="5" t="s">
        <v>74</v>
      </c>
      <c r="W34" s="19">
        <v>22031001001005</v>
      </c>
      <c r="X34" s="5">
        <v>53144</v>
      </c>
      <c r="Y34" s="5" t="s">
        <v>145</v>
      </c>
      <c r="Z34" s="8"/>
      <c r="AA34" s="8"/>
    </row>
    <row r="35" spans="1:27" ht="18" customHeight="1" x14ac:dyDescent="0.3">
      <c r="A35" s="16">
        <v>1945</v>
      </c>
      <c r="B35" s="5" t="s">
        <v>146</v>
      </c>
      <c r="C35" s="6">
        <v>315245329333120</v>
      </c>
      <c r="D35" s="34" t="s">
        <v>125</v>
      </c>
      <c r="E35" s="5" t="s">
        <v>147</v>
      </c>
      <c r="F35" s="5">
        <v>18</v>
      </c>
      <c r="G35" s="5">
        <v>750</v>
      </c>
      <c r="H35" s="5">
        <v>6</v>
      </c>
      <c r="I35" s="7">
        <v>60</v>
      </c>
      <c r="J35" s="7">
        <v>10</v>
      </c>
      <c r="K35" s="7">
        <v>81</v>
      </c>
      <c r="L35" s="7">
        <v>13.5</v>
      </c>
      <c r="M35" s="5"/>
      <c r="N35" s="6" t="s">
        <v>148</v>
      </c>
      <c r="O35" s="6">
        <v>10695521117718</v>
      </c>
      <c r="P35" s="5">
        <v>30</v>
      </c>
      <c r="Q35" s="5">
        <f t="shared" si="3"/>
        <v>30</v>
      </c>
      <c r="R35" s="5">
        <v>5</v>
      </c>
      <c r="S35" s="5">
        <v>150</v>
      </c>
      <c r="T35" s="5">
        <v>18.54</v>
      </c>
      <c r="U35" s="5" t="s">
        <v>63</v>
      </c>
      <c r="V35" s="5" t="s">
        <v>127</v>
      </c>
      <c r="W35" s="19">
        <v>22031001001002</v>
      </c>
      <c r="X35" s="5">
        <v>205941</v>
      </c>
      <c r="Y35" s="5" t="s">
        <v>149</v>
      </c>
      <c r="Z35" s="8"/>
      <c r="AA35" s="8"/>
    </row>
    <row r="36" spans="1:27" ht="18" customHeight="1" x14ac:dyDescent="0.3">
      <c r="A36" s="16">
        <v>1615</v>
      </c>
      <c r="B36" s="5" t="s">
        <v>150</v>
      </c>
      <c r="C36" s="6">
        <v>315245329333190</v>
      </c>
      <c r="D36" s="34" t="s">
        <v>125</v>
      </c>
      <c r="E36" s="5" t="s">
        <v>147</v>
      </c>
      <c r="F36" s="5">
        <v>18</v>
      </c>
      <c r="G36" s="5">
        <v>375</v>
      </c>
      <c r="H36" s="5">
        <v>12</v>
      </c>
      <c r="I36" s="7">
        <v>75</v>
      </c>
      <c r="J36" s="7">
        <v>6.25</v>
      </c>
      <c r="K36" s="7">
        <v>97.199999999999989</v>
      </c>
      <c r="L36" s="7">
        <v>8.1</v>
      </c>
      <c r="M36" s="5"/>
      <c r="N36" s="6" t="s">
        <v>151</v>
      </c>
      <c r="O36" s="6">
        <v>10695521117701</v>
      </c>
      <c r="P36" s="5">
        <v>23</v>
      </c>
      <c r="Q36" s="5">
        <f t="shared" si="3"/>
        <v>23</v>
      </c>
      <c r="R36" s="5">
        <v>5</v>
      </c>
      <c r="S36" s="5">
        <v>115</v>
      </c>
      <c r="T36" s="5">
        <v>22.38</v>
      </c>
      <c r="U36" s="5" t="s">
        <v>131</v>
      </c>
      <c r="V36" s="5" t="s">
        <v>74</v>
      </c>
      <c r="W36" s="19">
        <v>22031001001002</v>
      </c>
      <c r="X36" s="5">
        <v>205942</v>
      </c>
      <c r="Y36" s="5" t="s">
        <v>152</v>
      </c>
      <c r="Z36" s="8"/>
      <c r="AA36" s="8"/>
    </row>
    <row r="37" spans="1:27" ht="18" customHeight="1" x14ac:dyDescent="0.3">
      <c r="A37" s="16">
        <v>1935</v>
      </c>
      <c r="B37" s="5" t="s">
        <v>153</v>
      </c>
      <c r="C37" s="6">
        <v>315235268333120</v>
      </c>
      <c r="D37" s="34" t="s">
        <v>125</v>
      </c>
      <c r="E37" s="5" t="s">
        <v>154</v>
      </c>
      <c r="F37" s="5">
        <v>40</v>
      </c>
      <c r="G37" s="5">
        <v>750</v>
      </c>
      <c r="H37" s="5">
        <v>6</v>
      </c>
      <c r="I37" s="7">
        <v>60</v>
      </c>
      <c r="J37" s="7">
        <v>10</v>
      </c>
      <c r="K37" s="7">
        <v>91.800000000000011</v>
      </c>
      <c r="L37" s="7">
        <v>15.3</v>
      </c>
      <c r="M37" s="5"/>
      <c r="N37" s="6" t="s">
        <v>155</v>
      </c>
      <c r="O37" s="6">
        <v>10695521117008</v>
      </c>
      <c r="P37" s="5">
        <v>30</v>
      </c>
      <c r="Q37" s="5">
        <f t="shared" si="3"/>
        <v>30</v>
      </c>
      <c r="R37" s="5">
        <v>5</v>
      </c>
      <c r="S37" s="5">
        <v>150</v>
      </c>
      <c r="T37" s="5">
        <v>18.54</v>
      </c>
      <c r="U37" s="5" t="s">
        <v>63</v>
      </c>
      <c r="V37" s="5" t="s">
        <v>127</v>
      </c>
      <c r="W37" s="19">
        <v>22026001000034</v>
      </c>
      <c r="X37" s="5">
        <v>87563</v>
      </c>
      <c r="Y37" s="5" t="s">
        <v>156</v>
      </c>
      <c r="Z37" s="8"/>
      <c r="AA37" s="8"/>
    </row>
    <row r="38" spans="1:27" ht="18" customHeight="1" x14ac:dyDescent="0.3">
      <c r="A38" s="16">
        <v>1197</v>
      </c>
      <c r="B38" s="5" t="s">
        <v>157</v>
      </c>
      <c r="C38" s="6">
        <v>315235268333190</v>
      </c>
      <c r="D38" s="34" t="s">
        <v>125</v>
      </c>
      <c r="E38" s="5" t="s">
        <v>154</v>
      </c>
      <c r="F38" s="5">
        <v>40</v>
      </c>
      <c r="G38" s="5">
        <v>375</v>
      </c>
      <c r="H38" s="5">
        <v>12</v>
      </c>
      <c r="I38" s="7">
        <v>75</v>
      </c>
      <c r="J38" s="7">
        <v>6.25</v>
      </c>
      <c r="K38" s="7">
        <v>107.39999999999999</v>
      </c>
      <c r="L38" s="7">
        <v>8.9499999999999993</v>
      </c>
      <c r="M38" s="5"/>
      <c r="N38" s="6">
        <v>695521116998</v>
      </c>
      <c r="O38" s="6">
        <v>10695521116995</v>
      </c>
      <c r="P38" s="5">
        <v>23</v>
      </c>
      <c r="Q38" s="5">
        <f t="shared" si="3"/>
        <v>23</v>
      </c>
      <c r="R38" s="5">
        <v>5</v>
      </c>
      <c r="S38" s="5">
        <v>115</v>
      </c>
      <c r="T38" s="5">
        <v>22.38</v>
      </c>
      <c r="U38" s="5" t="s">
        <v>131</v>
      </c>
      <c r="V38" s="5" t="s">
        <v>74</v>
      </c>
      <c r="W38" s="19">
        <v>22026001000034</v>
      </c>
      <c r="X38" s="5">
        <v>106175</v>
      </c>
      <c r="Y38" s="5" t="s">
        <v>158</v>
      </c>
      <c r="Z38" s="8"/>
      <c r="AA38" s="8"/>
    </row>
    <row r="39" spans="1:27" ht="2.25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3"/>
    </row>
    <row r="40" spans="1:27" ht="18" customHeight="1" x14ac:dyDescent="0.3">
      <c r="A40" s="16">
        <v>3979</v>
      </c>
      <c r="B40" s="5" t="s">
        <v>159</v>
      </c>
      <c r="C40" s="6">
        <v>345320111333120</v>
      </c>
      <c r="D40" s="35" t="s">
        <v>160</v>
      </c>
      <c r="E40" s="5" t="s">
        <v>161</v>
      </c>
      <c r="F40" s="5">
        <v>40</v>
      </c>
      <c r="G40" s="5">
        <v>750</v>
      </c>
      <c r="H40" s="5">
        <v>6</v>
      </c>
      <c r="I40" s="7">
        <v>66</v>
      </c>
      <c r="J40" s="7">
        <v>11</v>
      </c>
      <c r="K40" s="7">
        <v>90.6</v>
      </c>
      <c r="L40" s="7">
        <v>15.1</v>
      </c>
      <c r="M40" s="5"/>
      <c r="N40" s="6">
        <v>695521151135</v>
      </c>
      <c r="O40" s="6">
        <v>10695521152382</v>
      </c>
      <c r="P40" s="5">
        <v>20</v>
      </c>
      <c r="Q40" s="5">
        <f>S40/R40</f>
        <v>20</v>
      </c>
      <c r="R40" s="5">
        <v>5</v>
      </c>
      <c r="S40" s="5">
        <v>100</v>
      </c>
      <c r="T40" s="5">
        <v>18.25</v>
      </c>
      <c r="U40" s="5" t="s">
        <v>162</v>
      </c>
      <c r="V40" s="5" t="s">
        <v>163</v>
      </c>
      <c r="W40" s="19">
        <v>16302001000136</v>
      </c>
      <c r="X40" s="5">
        <v>920678</v>
      </c>
      <c r="Y40" s="5" t="s">
        <v>164</v>
      </c>
      <c r="Z40" s="8"/>
      <c r="AA40" s="8"/>
    </row>
    <row r="41" spans="1:27" ht="18" customHeight="1" x14ac:dyDescent="0.3">
      <c r="A41" s="16">
        <v>3364</v>
      </c>
      <c r="B41" s="5" t="s">
        <v>165</v>
      </c>
      <c r="C41" s="6">
        <v>345320110333240</v>
      </c>
      <c r="D41" s="35" t="s">
        <v>160</v>
      </c>
      <c r="E41" s="5" t="s">
        <v>161</v>
      </c>
      <c r="F41" s="5">
        <v>40</v>
      </c>
      <c r="G41" s="5">
        <v>1.75</v>
      </c>
      <c r="H41" s="5">
        <v>6</v>
      </c>
      <c r="I41" s="7">
        <v>93</v>
      </c>
      <c r="J41" s="7">
        <v>15.5</v>
      </c>
      <c r="K41" s="7">
        <v>141.60000000000002</v>
      </c>
      <c r="L41" s="7">
        <v>23.6</v>
      </c>
      <c r="M41" s="5"/>
      <c r="N41" s="6">
        <v>695521151302</v>
      </c>
      <c r="O41" s="6">
        <v>10695521151309</v>
      </c>
      <c r="P41" s="5">
        <v>13</v>
      </c>
      <c r="Q41" s="5">
        <f t="shared" ref="Q41:Q63" si="4">S41/R41</f>
        <v>13</v>
      </c>
      <c r="R41" s="5">
        <v>4</v>
      </c>
      <c r="S41" s="5">
        <v>52</v>
      </c>
      <c r="T41" s="5">
        <v>38.82</v>
      </c>
      <c r="U41" s="5" t="s">
        <v>166</v>
      </c>
      <c r="V41" s="5" t="s">
        <v>167</v>
      </c>
      <c r="W41" s="19">
        <v>16302001000136</v>
      </c>
      <c r="X41" s="5">
        <v>306230</v>
      </c>
      <c r="Y41" s="5"/>
      <c r="Z41" s="8"/>
      <c r="AA41" s="8"/>
    </row>
    <row r="42" spans="1:27" ht="18" customHeight="1" x14ac:dyDescent="0.3">
      <c r="A42" s="16">
        <v>6463</v>
      </c>
      <c r="B42" s="5" t="s">
        <v>168</v>
      </c>
      <c r="C42" s="6">
        <v>345320630333120</v>
      </c>
      <c r="D42" s="35" t="s">
        <v>160</v>
      </c>
      <c r="E42" s="5" t="s">
        <v>169</v>
      </c>
      <c r="F42" s="5">
        <v>43</v>
      </c>
      <c r="G42" s="5">
        <v>750</v>
      </c>
      <c r="H42" s="5">
        <v>6</v>
      </c>
      <c r="I42" s="7">
        <v>64.800000000000011</v>
      </c>
      <c r="J42" s="7">
        <v>10.8</v>
      </c>
      <c r="K42" s="7">
        <v>90</v>
      </c>
      <c r="L42" s="7">
        <v>15</v>
      </c>
      <c r="M42" s="5"/>
      <c r="N42" s="6">
        <v>695521152491</v>
      </c>
      <c r="O42" s="6">
        <v>10695521152498</v>
      </c>
      <c r="P42" s="5">
        <v>20</v>
      </c>
      <c r="Q42" s="5">
        <f t="shared" si="4"/>
        <v>20</v>
      </c>
      <c r="R42" s="5">
        <v>5</v>
      </c>
      <c r="S42" s="5">
        <v>100</v>
      </c>
      <c r="T42" s="5">
        <v>18.25</v>
      </c>
      <c r="U42" s="5" t="s">
        <v>162</v>
      </c>
      <c r="V42" s="5" t="s">
        <v>163</v>
      </c>
      <c r="W42" s="19">
        <v>18115001000381</v>
      </c>
      <c r="X42" s="5">
        <v>914758</v>
      </c>
      <c r="Y42" s="5" t="s">
        <v>170</v>
      </c>
      <c r="Z42" s="8"/>
      <c r="AA42" s="8"/>
    </row>
    <row r="43" spans="1:27" ht="18" customHeight="1" x14ac:dyDescent="0.3">
      <c r="A43" s="16">
        <v>7517</v>
      </c>
      <c r="B43" s="5" t="s">
        <v>171</v>
      </c>
      <c r="C43" s="6">
        <v>345320808333120</v>
      </c>
      <c r="D43" s="35" t="s">
        <v>160</v>
      </c>
      <c r="E43" s="5" t="s">
        <v>172</v>
      </c>
      <c r="F43" s="5">
        <v>40</v>
      </c>
      <c r="G43" s="5">
        <v>750</v>
      </c>
      <c r="H43" s="5">
        <v>6</v>
      </c>
      <c r="I43" s="7">
        <v>66</v>
      </c>
      <c r="J43" s="7">
        <v>11</v>
      </c>
      <c r="K43" s="7">
        <v>90.6</v>
      </c>
      <c r="L43" s="7">
        <v>15.1</v>
      </c>
      <c r="M43" s="5"/>
      <c r="N43" s="6">
        <v>695521152743</v>
      </c>
      <c r="O43" s="6">
        <v>10695521152740</v>
      </c>
      <c r="P43" s="5">
        <v>20</v>
      </c>
      <c r="Q43" s="5">
        <f t="shared" si="4"/>
        <v>20</v>
      </c>
      <c r="R43" s="5">
        <v>5</v>
      </c>
      <c r="S43" s="5">
        <v>100</v>
      </c>
      <c r="T43" s="5">
        <v>18.25</v>
      </c>
      <c r="U43" s="5" t="s">
        <v>162</v>
      </c>
      <c r="V43" s="5" t="s">
        <v>163</v>
      </c>
      <c r="W43" s="19">
        <v>20035001000866</v>
      </c>
      <c r="X43" s="5">
        <v>971605</v>
      </c>
      <c r="Y43" s="5" t="s">
        <v>173</v>
      </c>
      <c r="Z43" s="8"/>
      <c r="AA43" s="8"/>
    </row>
    <row r="44" spans="1:27" ht="18" customHeight="1" x14ac:dyDescent="0.3">
      <c r="A44" s="16">
        <v>7977</v>
      </c>
      <c r="B44" s="5" t="s">
        <v>174</v>
      </c>
      <c r="C44" s="6" t="s">
        <v>175</v>
      </c>
      <c r="D44" s="35" t="s">
        <v>160</v>
      </c>
      <c r="E44" s="5" t="s">
        <v>176</v>
      </c>
      <c r="F44" s="5">
        <v>40</v>
      </c>
      <c r="G44" s="5" t="s">
        <v>177</v>
      </c>
      <c r="H44" s="5">
        <v>5</v>
      </c>
      <c r="I44" s="7">
        <v>142.5</v>
      </c>
      <c r="J44" s="7">
        <v>28.5</v>
      </c>
      <c r="K44" s="7" t="s">
        <v>72</v>
      </c>
      <c r="L44" s="7" t="s">
        <v>72</v>
      </c>
      <c r="M44" s="5"/>
      <c r="N44" s="6">
        <v>695521151371</v>
      </c>
      <c r="O44" s="6">
        <v>10695521151378</v>
      </c>
      <c r="P44" s="5">
        <v>6</v>
      </c>
      <c r="Q44" s="5">
        <f t="shared" si="4"/>
        <v>6</v>
      </c>
      <c r="R44" s="5">
        <v>5</v>
      </c>
      <c r="S44" s="5">
        <v>30</v>
      </c>
      <c r="T44" s="5">
        <v>21.25</v>
      </c>
      <c r="U44" s="5" t="s">
        <v>178</v>
      </c>
      <c r="V44" s="5" t="s">
        <v>179</v>
      </c>
      <c r="W44" s="19">
        <v>16300001000356</v>
      </c>
      <c r="X44" s="5">
        <v>980299</v>
      </c>
      <c r="Y44" s="5"/>
      <c r="Z44" s="8"/>
      <c r="AA44" s="8"/>
    </row>
    <row r="45" spans="1:27" ht="18" customHeight="1" x14ac:dyDescent="0.3">
      <c r="A45" s="16">
        <v>3185</v>
      </c>
      <c r="B45" s="5" t="s">
        <v>180</v>
      </c>
      <c r="C45" s="6">
        <v>345320101333120</v>
      </c>
      <c r="D45" s="35" t="s">
        <v>160</v>
      </c>
      <c r="E45" s="5" t="s">
        <v>176</v>
      </c>
      <c r="F45" s="5">
        <v>40</v>
      </c>
      <c r="G45" s="5">
        <v>750</v>
      </c>
      <c r="H45" s="5">
        <v>6</v>
      </c>
      <c r="I45" s="7">
        <v>171</v>
      </c>
      <c r="J45" s="7">
        <v>28.5</v>
      </c>
      <c r="K45" s="7">
        <v>202.20000000000002</v>
      </c>
      <c r="L45" s="7">
        <v>33.700000000000003</v>
      </c>
      <c r="M45" s="5"/>
      <c r="N45" s="6">
        <v>695521151203</v>
      </c>
      <c r="O45" s="6" t="s">
        <v>181</v>
      </c>
      <c r="P45" s="5">
        <v>16</v>
      </c>
      <c r="Q45" s="5">
        <f t="shared" si="4"/>
        <v>16</v>
      </c>
      <c r="R45" s="5">
        <v>5</v>
      </c>
      <c r="S45" s="5">
        <v>80</v>
      </c>
      <c r="T45" s="5">
        <v>26.46</v>
      </c>
      <c r="U45" s="5" t="s">
        <v>182</v>
      </c>
      <c r="V45" s="5" t="s">
        <v>183</v>
      </c>
      <c r="W45" s="19">
        <v>16300001000356</v>
      </c>
      <c r="X45" s="5">
        <v>282534</v>
      </c>
      <c r="Y45" s="5" t="s">
        <v>184</v>
      </c>
      <c r="Z45" s="8"/>
      <c r="AA45" s="8"/>
    </row>
    <row r="46" spans="1:27" ht="18" customHeight="1" x14ac:dyDescent="0.3">
      <c r="A46" s="16">
        <v>9808</v>
      </c>
      <c r="B46" s="5" t="s">
        <v>185</v>
      </c>
      <c r="C46" s="6"/>
      <c r="D46" s="35" t="s">
        <v>160</v>
      </c>
      <c r="E46" s="5" t="s">
        <v>176</v>
      </c>
      <c r="F46" s="5">
        <v>40</v>
      </c>
      <c r="G46" s="5">
        <v>375</v>
      </c>
      <c r="H46" s="5">
        <v>12</v>
      </c>
      <c r="I46" s="7">
        <f>J46*12</f>
        <v>180</v>
      </c>
      <c r="J46" s="7">
        <v>15</v>
      </c>
      <c r="K46" s="7">
        <f>L46*12</f>
        <v>207</v>
      </c>
      <c r="L46" s="7">
        <v>17.25</v>
      </c>
      <c r="M46" s="5"/>
      <c r="N46" s="6">
        <v>695521153115</v>
      </c>
      <c r="O46" s="6">
        <v>10695521153112</v>
      </c>
      <c r="P46" s="5">
        <v>15</v>
      </c>
      <c r="Q46" s="5">
        <v>15</v>
      </c>
      <c r="R46" s="5">
        <v>5</v>
      </c>
      <c r="S46" s="5">
        <v>75</v>
      </c>
      <c r="T46" s="5">
        <v>23.57</v>
      </c>
      <c r="U46" s="5" t="s">
        <v>186</v>
      </c>
      <c r="V46" s="5" t="s">
        <v>187</v>
      </c>
      <c r="W46" s="39">
        <v>22133001000922</v>
      </c>
      <c r="X46" s="5" t="s">
        <v>188</v>
      </c>
      <c r="Y46" s="5" t="s">
        <v>189</v>
      </c>
      <c r="Z46" s="8">
        <v>44709</v>
      </c>
      <c r="AA46" s="8"/>
    </row>
    <row r="47" spans="1:27" ht="18" customHeight="1" x14ac:dyDescent="0.3">
      <c r="A47" s="16">
        <v>3364</v>
      </c>
      <c r="B47" s="5" t="s">
        <v>44</v>
      </c>
      <c r="C47" s="6"/>
      <c r="D47" s="35" t="s">
        <v>160</v>
      </c>
      <c r="E47" s="5" t="s">
        <v>176</v>
      </c>
      <c r="F47" s="5">
        <v>40</v>
      </c>
      <c r="G47" s="5" t="s">
        <v>106</v>
      </c>
      <c r="H47" s="5">
        <v>6</v>
      </c>
      <c r="I47" s="33"/>
      <c r="J47" s="33"/>
      <c r="K47" s="33"/>
      <c r="L47" s="33"/>
      <c r="M47" s="5"/>
      <c r="N47" s="6">
        <v>695521153535</v>
      </c>
      <c r="O47" s="6">
        <v>10695521153532</v>
      </c>
      <c r="P47" s="5"/>
      <c r="Q47" s="5"/>
      <c r="R47" s="5"/>
      <c r="S47" s="5"/>
      <c r="T47" s="5"/>
      <c r="U47" s="5"/>
      <c r="V47" s="5"/>
      <c r="W47" s="19">
        <v>16300001000356</v>
      </c>
      <c r="X47" s="5"/>
      <c r="Y47" s="5" t="s">
        <v>189</v>
      </c>
      <c r="Z47" s="8"/>
      <c r="AA47" s="8"/>
    </row>
    <row r="48" spans="1:27" ht="18" customHeight="1" x14ac:dyDescent="0.3">
      <c r="A48" s="16">
        <v>6483</v>
      </c>
      <c r="B48" s="5" t="s">
        <v>190</v>
      </c>
      <c r="C48" s="6">
        <v>345320307333280</v>
      </c>
      <c r="D48" s="35" t="s">
        <v>160</v>
      </c>
      <c r="E48" s="5" t="s">
        <v>191</v>
      </c>
      <c r="F48" s="5">
        <v>40</v>
      </c>
      <c r="G48" s="5">
        <v>750</v>
      </c>
      <c r="H48" s="5">
        <v>6</v>
      </c>
      <c r="I48" s="7">
        <v>37.200000000000003</v>
      </c>
      <c r="J48" s="7">
        <v>6.2</v>
      </c>
      <c r="K48" s="7">
        <v>63</v>
      </c>
      <c r="L48" s="7">
        <v>10.5</v>
      </c>
      <c r="M48" s="5"/>
      <c r="N48" s="6">
        <v>695521151456</v>
      </c>
      <c r="O48" s="6">
        <v>10695521151453</v>
      </c>
      <c r="P48" s="5">
        <v>22</v>
      </c>
      <c r="Q48" s="5">
        <f t="shared" si="4"/>
        <v>22</v>
      </c>
      <c r="R48" s="5">
        <v>4</v>
      </c>
      <c r="S48" s="5">
        <v>88</v>
      </c>
      <c r="T48" s="5">
        <v>20.239999999999998</v>
      </c>
      <c r="U48" s="5" t="s">
        <v>192</v>
      </c>
      <c r="V48" s="5" t="s">
        <v>193</v>
      </c>
      <c r="W48" s="19">
        <v>22129001000785</v>
      </c>
      <c r="X48" s="5">
        <v>338267</v>
      </c>
      <c r="Y48" s="5" t="s">
        <v>194</v>
      </c>
      <c r="Z48" s="8"/>
      <c r="AA48" s="8"/>
    </row>
    <row r="49" spans="1:30" ht="18" customHeight="1" x14ac:dyDescent="0.3">
      <c r="A49" s="16">
        <v>6495</v>
      </c>
      <c r="B49" s="5" t="s">
        <v>195</v>
      </c>
      <c r="C49" s="6">
        <v>345320307333230</v>
      </c>
      <c r="D49" s="35" t="s">
        <v>160</v>
      </c>
      <c r="E49" s="5" t="s">
        <v>191</v>
      </c>
      <c r="F49" s="5">
        <v>40</v>
      </c>
      <c r="G49" s="5" t="s">
        <v>67</v>
      </c>
      <c r="H49" s="5">
        <v>6</v>
      </c>
      <c r="I49" s="7">
        <v>37.200000000000003</v>
      </c>
      <c r="J49" s="7">
        <v>6.2</v>
      </c>
      <c r="K49" s="7">
        <v>71.22</v>
      </c>
      <c r="L49" s="7">
        <v>11.87</v>
      </c>
      <c r="M49" s="5"/>
      <c r="N49" s="6">
        <v>695521152224</v>
      </c>
      <c r="O49" s="6">
        <v>10695521152221</v>
      </c>
      <c r="P49" s="5">
        <v>20</v>
      </c>
      <c r="Q49" s="5">
        <f t="shared" si="4"/>
        <v>20</v>
      </c>
      <c r="R49" s="5">
        <v>4</v>
      </c>
      <c r="S49" s="5">
        <v>80</v>
      </c>
      <c r="T49" s="5">
        <v>23.01</v>
      </c>
      <c r="U49" s="5" t="s">
        <v>196</v>
      </c>
      <c r="V49" s="5" t="s">
        <v>197</v>
      </c>
      <c r="W49" s="19">
        <v>22129001000785</v>
      </c>
      <c r="X49" s="5">
        <v>467733</v>
      </c>
      <c r="Y49" s="5" t="s">
        <v>198</v>
      </c>
      <c r="Z49" s="8"/>
      <c r="AA49" s="8"/>
    </row>
    <row r="50" spans="1:30" ht="18" customHeight="1" x14ac:dyDescent="0.3">
      <c r="A50" s="16">
        <v>7705</v>
      </c>
      <c r="B50" s="5" t="s">
        <v>199</v>
      </c>
      <c r="C50" s="6" t="s">
        <v>200</v>
      </c>
      <c r="D50" s="35" t="s">
        <v>160</v>
      </c>
      <c r="E50" s="5" t="s">
        <v>191</v>
      </c>
      <c r="F50" s="5">
        <v>40</v>
      </c>
      <c r="G50" s="5" t="s">
        <v>106</v>
      </c>
      <c r="H50" s="5">
        <v>6</v>
      </c>
      <c r="I50" s="7">
        <v>60</v>
      </c>
      <c r="J50" s="7">
        <v>10</v>
      </c>
      <c r="K50" s="7">
        <v>111</v>
      </c>
      <c r="L50" s="7">
        <v>18.5</v>
      </c>
      <c r="M50" s="5"/>
      <c r="N50" s="6">
        <v>695521152880</v>
      </c>
      <c r="O50" s="6">
        <v>10695521152887</v>
      </c>
      <c r="P50" s="5">
        <v>13</v>
      </c>
      <c r="Q50" s="5">
        <f t="shared" si="4"/>
        <v>13</v>
      </c>
      <c r="R50" s="5">
        <v>4</v>
      </c>
      <c r="S50" s="5">
        <v>52</v>
      </c>
      <c r="T50" s="5">
        <v>37.82</v>
      </c>
      <c r="U50" s="5" t="s">
        <v>201</v>
      </c>
      <c r="V50" s="5" t="s">
        <v>202</v>
      </c>
      <c r="W50" s="19">
        <v>22129001000785</v>
      </c>
      <c r="X50" s="5">
        <v>973927</v>
      </c>
      <c r="Y50" s="5" t="s">
        <v>203</v>
      </c>
      <c r="Z50" s="8"/>
      <c r="AA50" s="8"/>
    </row>
    <row r="51" spans="1:30" ht="18" customHeight="1" x14ac:dyDescent="0.3">
      <c r="A51" s="16">
        <v>6228</v>
      </c>
      <c r="B51" s="5" t="s">
        <v>204</v>
      </c>
      <c r="C51" s="6">
        <v>345320308333120</v>
      </c>
      <c r="D51" s="35" t="s">
        <v>160</v>
      </c>
      <c r="E51" s="5" t="s">
        <v>205</v>
      </c>
      <c r="F51" s="5">
        <v>40</v>
      </c>
      <c r="G51" s="5">
        <v>750</v>
      </c>
      <c r="H51" s="5">
        <v>6</v>
      </c>
      <c r="I51" s="7">
        <v>81</v>
      </c>
      <c r="J51" s="7">
        <v>13.5</v>
      </c>
      <c r="K51" s="7">
        <v>103.5</v>
      </c>
      <c r="L51" s="7">
        <v>17.25</v>
      </c>
      <c r="M51" s="5"/>
      <c r="N51" s="6">
        <v>695521151852</v>
      </c>
      <c r="O51" s="6">
        <v>10695521151859</v>
      </c>
      <c r="P51" s="5">
        <v>22</v>
      </c>
      <c r="Q51" s="5">
        <f t="shared" si="4"/>
        <v>22</v>
      </c>
      <c r="R51" s="5">
        <v>4</v>
      </c>
      <c r="S51" s="5">
        <v>88</v>
      </c>
      <c r="T51" s="5">
        <v>20.239999999999998</v>
      </c>
      <c r="U51" s="5" t="s">
        <v>192</v>
      </c>
      <c r="V51" s="5" t="s">
        <v>193</v>
      </c>
      <c r="W51" s="19">
        <v>17298001000428</v>
      </c>
      <c r="X51" s="5">
        <v>366684</v>
      </c>
      <c r="Y51" s="5" t="s">
        <v>206</v>
      </c>
      <c r="Z51" s="8"/>
      <c r="AA51" s="8"/>
    </row>
    <row r="52" spans="1:30" ht="18" customHeight="1" x14ac:dyDescent="0.3">
      <c r="A52" s="16">
        <v>9292</v>
      </c>
      <c r="B52" s="5" t="s">
        <v>207</v>
      </c>
      <c r="C52" s="6">
        <v>345320861333120</v>
      </c>
      <c r="D52" s="35" t="s">
        <v>160</v>
      </c>
      <c r="E52" s="5" t="s">
        <v>208</v>
      </c>
      <c r="F52" s="5">
        <v>40</v>
      </c>
      <c r="G52" s="5">
        <v>750</v>
      </c>
      <c r="H52" s="5">
        <v>6</v>
      </c>
      <c r="I52" s="7">
        <v>81</v>
      </c>
      <c r="J52" s="7">
        <v>13.5</v>
      </c>
      <c r="K52" s="7">
        <v>103.5</v>
      </c>
      <c r="L52" s="7">
        <v>17.25</v>
      </c>
      <c r="M52" s="5"/>
      <c r="N52" s="6">
        <v>695521153467</v>
      </c>
      <c r="O52" s="6">
        <v>10695521153464</v>
      </c>
      <c r="P52" s="5">
        <v>22</v>
      </c>
      <c r="Q52" s="5">
        <f t="shared" si="4"/>
        <v>22</v>
      </c>
      <c r="R52" s="5">
        <v>4</v>
      </c>
      <c r="S52" s="5">
        <v>88</v>
      </c>
      <c r="T52" s="5">
        <v>20.239999999999998</v>
      </c>
      <c r="U52" s="5" t="s">
        <v>192</v>
      </c>
      <c r="V52" s="5" t="s">
        <v>193</v>
      </c>
      <c r="W52" s="19">
        <v>22007001000249</v>
      </c>
      <c r="X52" s="5">
        <v>545185</v>
      </c>
      <c r="Y52" s="5" t="s">
        <v>209</v>
      </c>
      <c r="Z52" s="8">
        <v>44607</v>
      </c>
      <c r="AA52" s="8">
        <v>44628</v>
      </c>
    </row>
    <row r="53" spans="1:30" ht="18" customHeight="1" x14ac:dyDescent="0.3">
      <c r="A53" s="16">
        <v>5523</v>
      </c>
      <c r="B53" s="5" t="s">
        <v>210</v>
      </c>
      <c r="C53" s="6">
        <v>345320306333230</v>
      </c>
      <c r="D53" s="35" t="s">
        <v>160</v>
      </c>
      <c r="E53" s="5" t="s">
        <v>211</v>
      </c>
      <c r="F53" s="5">
        <v>69</v>
      </c>
      <c r="G53" s="5" t="s">
        <v>67</v>
      </c>
      <c r="H53" s="5">
        <v>6</v>
      </c>
      <c r="I53" s="7">
        <v>58.5</v>
      </c>
      <c r="J53" s="7">
        <v>9.75</v>
      </c>
      <c r="K53" s="7">
        <v>109.5</v>
      </c>
      <c r="L53" s="7">
        <v>18.25</v>
      </c>
      <c r="M53" s="5"/>
      <c r="N53" s="6">
        <v>695521152187</v>
      </c>
      <c r="O53" s="6">
        <v>10695521152184</v>
      </c>
      <c r="P53" s="5">
        <v>20</v>
      </c>
      <c r="Q53" s="5">
        <f t="shared" si="4"/>
        <v>20</v>
      </c>
      <c r="R53" s="5">
        <v>4</v>
      </c>
      <c r="S53" s="5">
        <v>80</v>
      </c>
      <c r="T53" s="5">
        <v>23.01</v>
      </c>
      <c r="U53" s="5" t="s">
        <v>196</v>
      </c>
      <c r="V53" s="5" t="s">
        <v>197</v>
      </c>
      <c r="W53" s="19">
        <v>16119001000070</v>
      </c>
      <c r="X53" s="5">
        <v>433660</v>
      </c>
      <c r="Y53" s="5" t="s">
        <v>212</v>
      </c>
      <c r="Z53" s="8"/>
      <c r="AA53" s="8"/>
    </row>
    <row r="54" spans="1:30" ht="18" customHeight="1" x14ac:dyDescent="0.3">
      <c r="A54" s="16">
        <v>4244</v>
      </c>
      <c r="B54" s="5" t="s">
        <v>213</v>
      </c>
      <c r="C54" s="6">
        <v>345320102333120</v>
      </c>
      <c r="D54" s="35" t="s">
        <v>160</v>
      </c>
      <c r="E54" s="5" t="s">
        <v>214</v>
      </c>
      <c r="F54" s="5">
        <v>41.2</v>
      </c>
      <c r="G54" s="5">
        <v>750</v>
      </c>
      <c r="H54" s="5">
        <v>6</v>
      </c>
      <c r="I54" s="7">
        <v>37.200000000000003</v>
      </c>
      <c r="J54" s="7">
        <v>6.2</v>
      </c>
      <c r="K54" s="7">
        <v>63</v>
      </c>
      <c r="L54" s="7">
        <v>10.5</v>
      </c>
      <c r="M54" s="5"/>
      <c r="N54" s="6">
        <v>695521151661</v>
      </c>
      <c r="O54" s="6">
        <v>10695521151668</v>
      </c>
      <c r="P54" s="5">
        <v>22</v>
      </c>
      <c r="Q54" s="5">
        <f t="shared" si="4"/>
        <v>22</v>
      </c>
      <c r="R54" s="5">
        <v>4</v>
      </c>
      <c r="S54" s="5">
        <v>88</v>
      </c>
      <c r="T54" s="5">
        <v>20.239999999999998</v>
      </c>
      <c r="U54" s="5" t="s">
        <v>192</v>
      </c>
      <c r="V54" s="5" t="s">
        <v>193</v>
      </c>
      <c r="W54" s="19">
        <v>19323001000439</v>
      </c>
      <c r="X54" s="5">
        <v>338276</v>
      </c>
      <c r="Y54" s="5" t="s">
        <v>215</v>
      </c>
      <c r="Z54" s="8"/>
      <c r="AA54" s="8"/>
    </row>
    <row r="55" spans="1:30" ht="18" customHeight="1" x14ac:dyDescent="0.3">
      <c r="A55" s="16">
        <v>3960</v>
      </c>
      <c r="B55" s="5" t="s">
        <v>216</v>
      </c>
      <c r="C55" s="6">
        <v>345320102333230</v>
      </c>
      <c r="D55" s="35" t="s">
        <v>160</v>
      </c>
      <c r="E55" s="5" t="s">
        <v>214</v>
      </c>
      <c r="F55" s="5">
        <v>41.2</v>
      </c>
      <c r="G55" s="5" t="s">
        <v>67</v>
      </c>
      <c r="H55" s="5">
        <v>6</v>
      </c>
      <c r="I55" s="7">
        <v>37.200000000000003</v>
      </c>
      <c r="J55" s="7">
        <v>6.2</v>
      </c>
      <c r="K55" s="7">
        <v>71.22</v>
      </c>
      <c r="L55" s="7">
        <v>11.87</v>
      </c>
      <c r="M55" s="5"/>
      <c r="N55" s="6">
        <v>695521151586</v>
      </c>
      <c r="O55" s="6">
        <v>10695521151583</v>
      </c>
      <c r="P55" s="5">
        <v>20</v>
      </c>
      <c r="Q55" s="5">
        <f t="shared" si="4"/>
        <v>20</v>
      </c>
      <c r="R55" s="5">
        <v>4</v>
      </c>
      <c r="S55" s="5">
        <v>80</v>
      </c>
      <c r="T55" s="5">
        <v>23.01</v>
      </c>
      <c r="U55" s="5" t="s">
        <v>196</v>
      </c>
      <c r="V55" s="5" t="s">
        <v>197</v>
      </c>
      <c r="W55" s="19">
        <v>19323001000439</v>
      </c>
      <c r="X55" s="5">
        <v>320964</v>
      </c>
      <c r="Y55" s="5" t="s">
        <v>217</v>
      </c>
      <c r="Z55" s="8"/>
      <c r="AA55" s="8"/>
    </row>
    <row r="56" spans="1:30" ht="18" customHeight="1" x14ac:dyDescent="0.3">
      <c r="A56" s="16">
        <v>7706</v>
      </c>
      <c r="B56" s="5" t="s">
        <v>218</v>
      </c>
      <c r="C56" s="6" t="s">
        <v>219</v>
      </c>
      <c r="D56" s="35" t="s">
        <v>160</v>
      </c>
      <c r="E56" s="5" t="s">
        <v>214</v>
      </c>
      <c r="F56" s="5">
        <v>41.2</v>
      </c>
      <c r="G56" s="5" t="s">
        <v>106</v>
      </c>
      <c r="H56" s="5">
        <v>6</v>
      </c>
      <c r="I56" s="7">
        <v>60</v>
      </c>
      <c r="J56" s="7">
        <v>10</v>
      </c>
      <c r="K56" s="7">
        <v>111</v>
      </c>
      <c r="L56" s="7">
        <v>18.5</v>
      </c>
      <c r="M56" s="5"/>
      <c r="N56" s="6">
        <v>695521152873</v>
      </c>
      <c r="O56" s="6">
        <v>10695521152870</v>
      </c>
      <c r="P56" s="5">
        <v>13</v>
      </c>
      <c r="Q56" s="5">
        <f t="shared" si="4"/>
        <v>13</v>
      </c>
      <c r="R56" s="5">
        <v>4</v>
      </c>
      <c r="S56" s="5">
        <v>52</v>
      </c>
      <c r="T56" s="5">
        <v>37.82</v>
      </c>
      <c r="U56" s="5" t="s">
        <v>201</v>
      </c>
      <c r="V56" s="5" t="s">
        <v>202</v>
      </c>
      <c r="W56" s="19">
        <v>19323001000439</v>
      </c>
      <c r="X56" s="5">
        <v>974027</v>
      </c>
      <c r="Y56" s="5" t="s">
        <v>220</v>
      </c>
      <c r="Z56" s="8"/>
      <c r="AA56" s="8"/>
    </row>
    <row r="57" spans="1:30" ht="18" customHeight="1" x14ac:dyDescent="0.3">
      <c r="A57" s="16">
        <v>9276</v>
      </c>
      <c r="B57" s="5" t="s">
        <v>221</v>
      </c>
      <c r="C57" s="6">
        <v>345320821008120</v>
      </c>
      <c r="D57" s="35" t="s">
        <v>160</v>
      </c>
      <c r="E57" s="5" t="s">
        <v>222</v>
      </c>
      <c r="F57" s="5">
        <v>45.7</v>
      </c>
      <c r="G57" s="5">
        <v>750</v>
      </c>
      <c r="H57" s="5">
        <v>6</v>
      </c>
      <c r="I57" s="7">
        <v>216</v>
      </c>
      <c r="J57" s="7">
        <v>36</v>
      </c>
      <c r="K57" s="7">
        <v>259.20000000000005</v>
      </c>
      <c r="L57" s="7">
        <v>43.2</v>
      </c>
      <c r="M57" s="5"/>
      <c r="N57" s="6">
        <v>695521153436</v>
      </c>
      <c r="O57" s="6">
        <v>10695521153433</v>
      </c>
      <c r="P57" s="5">
        <v>22</v>
      </c>
      <c r="Q57" s="5">
        <f t="shared" si="4"/>
        <v>22</v>
      </c>
      <c r="R57" s="5">
        <v>4</v>
      </c>
      <c r="S57" s="5">
        <v>88</v>
      </c>
      <c r="T57" s="5">
        <v>20.239999999999998</v>
      </c>
      <c r="U57" s="5" t="s">
        <v>223</v>
      </c>
      <c r="V57" s="5" t="s">
        <v>224</v>
      </c>
      <c r="W57" s="19">
        <v>21207001000155</v>
      </c>
      <c r="X57" s="36">
        <v>519154</v>
      </c>
      <c r="Y57" s="5" t="s">
        <v>225</v>
      </c>
      <c r="Z57" s="8">
        <v>44501</v>
      </c>
      <c r="AA57" s="8">
        <v>44520</v>
      </c>
    </row>
    <row r="58" spans="1:30" ht="18" customHeight="1" x14ac:dyDescent="0.3">
      <c r="A58" s="16">
        <v>7603</v>
      </c>
      <c r="B58" s="5" t="s">
        <v>226</v>
      </c>
      <c r="C58" s="6">
        <v>345320273007120</v>
      </c>
      <c r="D58" s="35" t="s">
        <v>160</v>
      </c>
      <c r="E58" s="5" t="s">
        <v>227</v>
      </c>
      <c r="F58" s="5">
        <v>48.4</v>
      </c>
      <c r="G58" s="5">
        <v>750</v>
      </c>
      <c r="H58" s="5">
        <v>6</v>
      </c>
      <c r="I58" s="7">
        <v>216</v>
      </c>
      <c r="J58" s="7">
        <v>36</v>
      </c>
      <c r="K58" s="7">
        <v>259.2</v>
      </c>
      <c r="L58" s="7">
        <v>43.2</v>
      </c>
      <c r="M58" s="5"/>
      <c r="N58" s="6">
        <v>695521153481</v>
      </c>
      <c r="O58" s="6">
        <v>10695521153488</v>
      </c>
      <c r="P58" s="5">
        <v>22</v>
      </c>
      <c r="Q58" s="5">
        <f t="shared" si="4"/>
        <v>22</v>
      </c>
      <c r="R58" s="5">
        <v>4</v>
      </c>
      <c r="S58" s="5">
        <v>88</v>
      </c>
      <c r="T58" s="5">
        <v>20.239999999999998</v>
      </c>
      <c r="U58" s="5" t="s">
        <v>223</v>
      </c>
      <c r="V58" s="5" t="s">
        <v>224</v>
      </c>
      <c r="W58" s="19">
        <v>21340001000274</v>
      </c>
      <c r="X58" s="5">
        <v>978818</v>
      </c>
      <c r="Y58" s="5" t="s">
        <v>228</v>
      </c>
      <c r="Z58" s="8">
        <v>44607</v>
      </c>
      <c r="AA58" s="8">
        <v>44635</v>
      </c>
    </row>
    <row r="59" spans="1:30" ht="18" customHeight="1" x14ac:dyDescent="0.3">
      <c r="A59" s="16" t="s">
        <v>44</v>
      </c>
      <c r="B59" s="5" t="s">
        <v>229</v>
      </c>
      <c r="C59" s="6"/>
      <c r="D59" s="35" t="s">
        <v>160</v>
      </c>
      <c r="E59" s="5" t="s">
        <v>230</v>
      </c>
      <c r="F59" s="5">
        <v>49.5</v>
      </c>
      <c r="G59" s="5">
        <v>750</v>
      </c>
      <c r="H59" s="5">
        <v>6</v>
      </c>
      <c r="I59" s="7">
        <v>216</v>
      </c>
      <c r="J59" s="7">
        <v>36</v>
      </c>
      <c r="K59" s="7">
        <v>259.2</v>
      </c>
      <c r="L59" s="7">
        <f>K59/6</f>
        <v>43.199999999999996</v>
      </c>
      <c r="M59" s="5"/>
      <c r="N59" s="6">
        <v>695521153498</v>
      </c>
      <c r="O59" s="6">
        <v>10695521153495</v>
      </c>
      <c r="P59" s="5">
        <v>22</v>
      </c>
      <c r="Q59" s="5">
        <f t="shared" si="4"/>
        <v>22</v>
      </c>
      <c r="R59" s="5">
        <v>4</v>
      </c>
      <c r="S59" s="5">
        <v>88</v>
      </c>
      <c r="T59" s="5">
        <v>20.239999999999998</v>
      </c>
      <c r="U59" s="5" t="s">
        <v>223</v>
      </c>
      <c r="V59" s="5" t="s">
        <v>224</v>
      </c>
      <c r="W59" s="19">
        <v>22055001000030</v>
      </c>
      <c r="X59" s="5">
        <v>52811</v>
      </c>
      <c r="Y59" s="5" t="s">
        <v>231</v>
      </c>
      <c r="Z59" s="8"/>
      <c r="AA59" s="8"/>
    </row>
    <row r="60" spans="1:30" ht="18" customHeight="1" x14ac:dyDescent="0.3">
      <c r="A60" s="16">
        <v>9904</v>
      </c>
      <c r="B60" s="16" t="s">
        <v>44</v>
      </c>
      <c r="C60" s="6"/>
      <c r="D60" s="35" t="s">
        <v>160</v>
      </c>
      <c r="E60" s="5" t="s">
        <v>232</v>
      </c>
      <c r="F60" s="5">
        <v>51</v>
      </c>
      <c r="G60" s="5">
        <v>750</v>
      </c>
      <c r="H60" s="5">
        <v>6</v>
      </c>
      <c r="I60" s="41">
        <v>216</v>
      </c>
      <c r="J60" s="41">
        <v>36</v>
      </c>
      <c r="K60" s="41">
        <v>259.2</v>
      </c>
      <c r="L60" s="41">
        <v>43.2</v>
      </c>
      <c r="M60" s="5"/>
      <c r="N60" s="6">
        <v>695521153559</v>
      </c>
      <c r="O60" s="6">
        <v>10695521153556</v>
      </c>
      <c r="P60" s="5"/>
      <c r="Q60" s="5">
        <v>22</v>
      </c>
      <c r="R60" s="5">
        <v>4</v>
      </c>
      <c r="S60" s="5">
        <v>88</v>
      </c>
      <c r="T60" s="5">
        <v>20.239999999999998</v>
      </c>
      <c r="U60" s="5" t="s">
        <v>223</v>
      </c>
      <c r="V60" s="5" t="s">
        <v>224</v>
      </c>
      <c r="W60" s="39">
        <v>22138001000229</v>
      </c>
      <c r="X60" s="28"/>
      <c r="Y60" s="28"/>
      <c r="Z60" s="8"/>
      <c r="AA60" s="8"/>
    </row>
    <row r="61" spans="1:30" ht="18" customHeight="1" x14ac:dyDescent="0.3">
      <c r="A61" s="16">
        <v>9697</v>
      </c>
      <c r="B61" s="5" t="s">
        <v>233</v>
      </c>
      <c r="C61" s="6"/>
      <c r="D61" s="35" t="s">
        <v>160</v>
      </c>
      <c r="E61" s="5" t="s">
        <v>234</v>
      </c>
      <c r="F61" s="5">
        <v>55.1</v>
      </c>
      <c r="G61" s="5">
        <v>750</v>
      </c>
      <c r="H61" s="5">
        <v>6</v>
      </c>
      <c r="I61" s="7">
        <v>4800</v>
      </c>
      <c r="J61" s="7">
        <v>800</v>
      </c>
      <c r="K61" s="7" t="s">
        <v>72</v>
      </c>
      <c r="L61" s="7"/>
      <c r="M61" s="5"/>
      <c r="N61" s="6">
        <v>695521153375</v>
      </c>
      <c r="O61" s="6">
        <v>10695521153372</v>
      </c>
      <c r="P61" s="5">
        <v>22</v>
      </c>
      <c r="Q61" s="5">
        <f t="shared" si="4"/>
        <v>22</v>
      </c>
      <c r="R61" s="5">
        <v>4</v>
      </c>
      <c r="S61" s="5">
        <v>88</v>
      </c>
      <c r="T61" s="5">
        <v>20.239999999999998</v>
      </c>
      <c r="U61" s="5" t="s">
        <v>235</v>
      </c>
      <c r="V61" s="5" t="s">
        <v>236</v>
      </c>
      <c r="W61" s="31">
        <v>22045001001064</v>
      </c>
      <c r="X61" s="5">
        <v>551417</v>
      </c>
      <c r="Y61" s="5" t="s">
        <v>237</v>
      </c>
      <c r="Z61" s="8"/>
      <c r="AA61" s="8"/>
      <c r="AD61" s="2"/>
    </row>
    <row r="62" spans="1:30" ht="18" customHeight="1" x14ac:dyDescent="0.3">
      <c r="A62" s="16">
        <v>9700</v>
      </c>
      <c r="B62" s="5" t="s">
        <v>238</v>
      </c>
      <c r="C62" s="6"/>
      <c r="D62" s="35" t="s">
        <v>160</v>
      </c>
      <c r="E62" s="5" t="s">
        <v>239</v>
      </c>
      <c r="F62" s="5">
        <v>47.8</v>
      </c>
      <c r="G62" s="5">
        <v>750</v>
      </c>
      <c r="H62" s="5">
        <v>6</v>
      </c>
      <c r="I62" s="7">
        <v>960</v>
      </c>
      <c r="J62" s="7">
        <v>160</v>
      </c>
      <c r="K62" s="7" t="s">
        <v>72</v>
      </c>
      <c r="L62" s="7"/>
      <c r="M62" s="5"/>
      <c r="N62" s="6">
        <v>695521153382</v>
      </c>
      <c r="O62" s="6">
        <v>10695521153389</v>
      </c>
      <c r="P62" s="5">
        <v>22</v>
      </c>
      <c r="Q62" s="5">
        <f t="shared" si="4"/>
        <v>22</v>
      </c>
      <c r="R62" s="5">
        <v>4</v>
      </c>
      <c r="S62" s="5">
        <v>88</v>
      </c>
      <c r="T62" s="5">
        <v>20.239999999999998</v>
      </c>
      <c r="U62" s="5" t="s">
        <v>240</v>
      </c>
      <c r="V62" s="5" t="s">
        <v>236</v>
      </c>
      <c r="W62" s="31">
        <v>22045001001069</v>
      </c>
      <c r="X62" s="5">
        <v>551418</v>
      </c>
      <c r="Y62" s="5" t="s">
        <v>241</v>
      </c>
      <c r="Z62" s="8"/>
      <c r="AA62" s="8"/>
      <c r="AD62" s="2"/>
    </row>
    <row r="63" spans="1:30" ht="18" customHeight="1" x14ac:dyDescent="0.3">
      <c r="A63" s="16">
        <v>9703</v>
      </c>
      <c r="B63" s="5" t="s">
        <v>242</v>
      </c>
      <c r="C63" s="6"/>
      <c r="D63" s="35" t="s">
        <v>160</v>
      </c>
      <c r="E63" s="5" t="s">
        <v>243</v>
      </c>
      <c r="F63" s="5">
        <v>58</v>
      </c>
      <c r="G63" s="5">
        <v>750</v>
      </c>
      <c r="H63" s="5">
        <v>6</v>
      </c>
      <c r="I63" s="7">
        <v>630</v>
      </c>
      <c r="J63" s="7">
        <v>105</v>
      </c>
      <c r="K63" s="7" t="s">
        <v>72</v>
      </c>
      <c r="L63" s="7"/>
      <c r="M63" s="5"/>
      <c r="N63" s="6">
        <v>695521153399</v>
      </c>
      <c r="O63" s="6">
        <v>10695521153396</v>
      </c>
      <c r="P63" s="5">
        <v>22</v>
      </c>
      <c r="Q63" s="5">
        <f t="shared" si="4"/>
        <v>22</v>
      </c>
      <c r="R63" s="5">
        <v>4</v>
      </c>
      <c r="S63" s="5">
        <v>88</v>
      </c>
      <c r="T63" s="5">
        <v>20.239999999999998</v>
      </c>
      <c r="U63" s="5" t="s">
        <v>240</v>
      </c>
      <c r="V63" s="5" t="s">
        <v>236</v>
      </c>
      <c r="W63" s="31">
        <v>22045001001071</v>
      </c>
      <c r="X63" s="5">
        <v>551419</v>
      </c>
      <c r="Y63" s="5" t="s">
        <v>241</v>
      </c>
      <c r="Z63" s="8"/>
      <c r="AA63" s="8"/>
      <c r="AD63" s="2"/>
    </row>
    <row r="64" spans="1:30" ht="18" customHeight="1" x14ac:dyDescent="0.3">
      <c r="A64" s="16"/>
      <c r="B64" s="5"/>
      <c r="C64" s="6"/>
      <c r="D64" s="35" t="s">
        <v>160</v>
      </c>
      <c r="E64" s="5" t="s">
        <v>244</v>
      </c>
      <c r="F64" s="5">
        <v>45.4</v>
      </c>
      <c r="G64" s="5">
        <v>750</v>
      </c>
      <c r="H64" s="5">
        <v>6</v>
      </c>
      <c r="I64" s="33"/>
      <c r="J64" s="33"/>
      <c r="K64" s="33"/>
      <c r="L64" s="33"/>
      <c r="M64" s="5"/>
      <c r="N64" s="6">
        <v>695521153764</v>
      </c>
      <c r="O64" s="6">
        <v>10695521153761</v>
      </c>
      <c r="P64" s="5"/>
      <c r="Q64" s="5">
        <v>22</v>
      </c>
      <c r="R64" s="5">
        <v>4</v>
      </c>
      <c r="S64" s="5">
        <v>88</v>
      </c>
      <c r="T64" s="5">
        <v>20.239999999999998</v>
      </c>
      <c r="U64" s="5" t="s">
        <v>223</v>
      </c>
      <c r="V64" s="5" t="s">
        <v>224</v>
      </c>
      <c r="W64" s="39">
        <v>22144001000936</v>
      </c>
      <c r="X64" s="5"/>
      <c r="Y64" s="5"/>
      <c r="Z64" s="37">
        <v>44830</v>
      </c>
      <c r="AA64" s="38">
        <v>44860</v>
      </c>
      <c r="AD64" s="2"/>
    </row>
    <row r="65" spans="1:30" ht="18" customHeight="1" x14ac:dyDescent="0.3">
      <c r="A65" s="16"/>
      <c r="B65" s="5"/>
      <c r="C65" s="6"/>
      <c r="D65" s="35" t="s">
        <v>160</v>
      </c>
      <c r="E65" s="5" t="s">
        <v>245</v>
      </c>
      <c r="F65" s="5">
        <v>48.2</v>
      </c>
      <c r="G65" s="5">
        <v>750</v>
      </c>
      <c r="H65" s="5">
        <v>6</v>
      </c>
      <c r="I65" s="33"/>
      <c r="J65" s="33"/>
      <c r="K65" s="33"/>
      <c r="L65" s="33"/>
      <c r="M65" s="5"/>
      <c r="N65" s="6">
        <v>695521153788</v>
      </c>
      <c r="O65" s="6">
        <v>10695521153785</v>
      </c>
      <c r="P65" s="5"/>
      <c r="Q65" s="5">
        <v>22</v>
      </c>
      <c r="R65" s="5">
        <v>4</v>
      </c>
      <c r="S65" s="5">
        <v>88</v>
      </c>
      <c r="T65" s="5">
        <v>20.239999999999998</v>
      </c>
      <c r="U65" s="5" t="s">
        <v>223</v>
      </c>
      <c r="V65" s="5" t="s">
        <v>224</v>
      </c>
      <c r="W65" s="40">
        <v>22144001000944</v>
      </c>
      <c r="X65" s="5"/>
      <c r="Y65" s="5"/>
      <c r="Z65" s="37">
        <v>44830</v>
      </c>
      <c r="AA65" s="38">
        <v>44860</v>
      </c>
      <c r="AD65" s="2"/>
    </row>
    <row r="66" spans="1:30" ht="18" customHeight="1" x14ac:dyDescent="0.3">
      <c r="A66" s="16"/>
      <c r="B66" s="5"/>
      <c r="C66" s="6"/>
      <c r="D66" s="35" t="s">
        <v>160</v>
      </c>
      <c r="E66" s="5" t="s">
        <v>246</v>
      </c>
      <c r="F66" s="5">
        <v>44.9</v>
      </c>
      <c r="G66" s="5">
        <v>750</v>
      </c>
      <c r="H66" s="5">
        <v>6</v>
      </c>
      <c r="I66" s="33"/>
      <c r="J66" s="33"/>
      <c r="K66" s="33"/>
      <c r="L66" s="33"/>
      <c r="M66" s="5"/>
      <c r="N66" s="6">
        <v>695521153658</v>
      </c>
      <c r="O66" s="6">
        <v>10695521153655</v>
      </c>
      <c r="P66" s="5"/>
      <c r="Q66" s="5">
        <v>22</v>
      </c>
      <c r="R66" s="5">
        <v>4</v>
      </c>
      <c r="S66" s="5">
        <v>88</v>
      </c>
      <c r="T66" s="5">
        <v>20.239999999999998</v>
      </c>
      <c r="U66" s="5" t="s">
        <v>223</v>
      </c>
      <c r="V66" s="5" t="s">
        <v>224</v>
      </c>
      <c r="W66" s="40">
        <v>22144001000953</v>
      </c>
      <c r="X66" s="5"/>
      <c r="Y66" s="5"/>
      <c r="Z66" s="37">
        <v>44830</v>
      </c>
      <c r="AA66" s="38">
        <v>44860</v>
      </c>
      <c r="AD66" s="2"/>
    </row>
    <row r="67" spans="1:30" ht="18" customHeight="1" x14ac:dyDescent="0.3">
      <c r="A67" s="16"/>
      <c r="B67" s="5"/>
      <c r="C67" s="6"/>
      <c r="D67" s="35" t="s">
        <v>160</v>
      </c>
      <c r="E67" s="5" t="s">
        <v>247</v>
      </c>
      <c r="F67" s="5">
        <v>45.9</v>
      </c>
      <c r="G67" s="5">
        <v>750</v>
      </c>
      <c r="H67" s="5">
        <v>6</v>
      </c>
      <c r="I67" s="33"/>
      <c r="J67" s="33"/>
      <c r="K67" s="33"/>
      <c r="L67" s="33"/>
      <c r="M67" s="5"/>
      <c r="N67" s="6">
        <v>695521153726</v>
      </c>
      <c r="O67" s="6">
        <v>10695521153723</v>
      </c>
      <c r="P67" s="5"/>
      <c r="Q67" s="5">
        <v>22</v>
      </c>
      <c r="R67" s="5">
        <v>4</v>
      </c>
      <c r="S67" s="5">
        <v>88</v>
      </c>
      <c r="T67" s="5">
        <v>20.239999999999998</v>
      </c>
      <c r="U67" s="5" t="s">
        <v>223</v>
      </c>
      <c r="V67" s="5" t="s">
        <v>224</v>
      </c>
      <c r="W67" s="40">
        <v>22144001000962</v>
      </c>
      <c r="X67" s="5"/>
      <c r="Y67" s="5"/>
      <c r="Z67" s="37">
        <v>44830</v>
      </c>
      <c r="AA67" s="38">
        <v>44860</v>
      </c>
      <c r="AD67" s="2"/>
    </row>
    <row r="68" spans="1:30" ht="18" customHeight="1" x14ac:dyDescent="0.3">
      <c r="A68" s="16"/>
      <c r="B68" s="5"/>
      <c r="C68" s="6"/>
      <c r="D68" s="35" t="s">
        <v>160</v>
      </c>
      <c r="E68" s="5" t="s">
        <v>248</v>
      </c>
      <c r="F68" s="5">
        <v>43</v>
      </c>
      <c r="G68" s="5">
        <v>750</v>
      </c>
      <c r="H68" s="5">
        <v>6</v>
      </c>
      <c r="I68" s="33"/>
      <c r="J68" s="33"/>
      <c r="K68" s="33"/>
      <c r="L68" s="33"/>
      <c r="M68" s="5"/>
      <c r="N68" s="6">
        <v>695521153696</v>
      </c>
      <c r="O68" s="6">
        <v>10695521153693</v>
      </c>
      <c r="P68" s="5"/>
      <c r="Q68" s="5">
        <v>22</v>
      </c>
      <c r="R68" s="5">
        <v>4</v>
      </c>
      <c r="S68" s="5">
        <v>88</v>
      </c>
      <c r="T68" s="5">
        <v>20.239999999999998</v>
      </c>
      <c r="U68" s="5" t="s">
        <v>223</v>
      </c>
      <c r="V68" s="5" t="s">
        <v>224</v>
      </c>
      <c r="W68" s="40">
        <v>22144001000979</v>
      </c>
      <c r="X68" s="5"/>
      <c r="Y68" s="5"/>
      <c r="Z68" s="37">
        <v>44830</v>
      </c>
      <c r="AA68" s="38">
        <v>44860</v>
      </c>
      <c r="AD68" s="2"/>
    </row>
    <row r="69" spans="1:30" ht="18" customHeight="1" x14ac:dyDescent="0.3">
      <c r="A69" s="16"/>
      <c r="B69" s="5"/>
      <c r="C69" s="6"/>
      <c r="D69" s="35" t="s">
        <v>160</v>
      </c>
      <c r="E69" s="5" t="s">
        <v>249</v>
      </c>
      <c r="F69" s="5">
        <v>53.7</v>
      </c>
      <c r="G69" s="5">
        <v>750</v>
      </c>
      <c r="H69" s="5">
        <v>6</v>
      </c>
      <c r="I69" s="33"/>
      <c r="J69" s="33"/>
      <c r="K69" s="33"/>
      <c r="L69" s="33"/>
      <c r="M69" s="5"/>
      <c r="N69" s="6">
        <v>695521153740</v>
      </c>
      <c r="O69" s="6">
        <v>10695521153747</v>
      </c>
      <c r="P69" s="5"/>
      <c r="Q69" s="5">
        <v>22</v>
      </c>
      <c r="R69" s="5">
        <v>4</v>
      </c>
      <c r="S69" s="5">
        <v>88</v>
      </c>
      <c r="T69" s="5">
        <v>20.239999999999998</v>
      </c>
      <c r="U69" s="5" t="s">
        <v>223</v>
      </c>
      <c r="V69" s="5" t="s">
        <v>224</v>
      </c>
      <c r="W69" s="40">
        <v>22144001001018</v>
      </c>
      <c r="X69" s="5"/>
      <c r="Y69" s="5"/>
      <c r="Z69" s="37">
        <v>44830</v>
      </c>
      <c r="AA69" s="38">
        <v>44860</v>
      </c>
      <c r="AD69" s="2"/>
    </row>
    <row r="70" spans="1:30" ht="18" customHeight="1" x14ac:dyDescent="0.3">
      <c r="A70" s="16"/>
      <c r="B70" s="5"/>
      <c r="C70" s="6"/>
      <c r="D70" s="35" t="s">
        <v>160</v>
      </c>
      <c r="E70" s="5" t="s">
        <v>250</v>
      </c>
      <c r="F70" s="5">
        <v>50.4</v>
      </c>
      <c r="G70" s="5">
        <v>750</v>
      </c>
      <c r="H70" s="5">
        <v>6</v>
      </c>
      <c r="I70" s="33"/>
      <c r="J70" s="33"/>
      <c r="K70" s="33"/>
      <c r="L70" s="33"/>
      <c r="M70" s="5"/>
      <c r="N70" s="6">
        <v>695521153672</v>
      </c>
      <c r="O70" s="6">
        <v>10695521153679</v>
      </c>
      <c r="P70" s="5"/>
      <c r="Q70" s="5">
        <v>22</v>
      </c>
      <c r="R70" s="5">
        <v>4</v>
      </c>
      <c r="S70" s="5">
        <v>88</v>
      </c>
      <c r="T70" s="5">
        <v>20.239999999999998</v>
      </c>
      <c r="U70" s="5" t="s">
        <v>223</v>
      </c>
      <c r="V70" s="5" t="s">
        <v>224</v>
      </c>
      <c r="W70" s="40">
        <v>22144001001140</v>
      </c>
      <c r="X70" s="5"/>
      <c r="Y70" s="5"/>
      <c r="Z70" s="37">
        <v>44830</v>
      </c>
      <c r="AA70" s="38">
        <v>44860</v>
      </c>
      <c r="AD70" s="2"/>
    </row>
    <row r="71" spans="1:30" ht="18" customHeight="1" x14ac:dyDescent="0.3">
      <c r="A71" s="16"/>
      <c r="B71" s="5"/>
      <c r="C71" s="6"/>
      <c r="D71" s="35" t="s">
        <v>160</v>
      </c>
      <c r="E71" s="5" t="s">
        <v>251</v>
      </c>
      <c r="F71" s="5">
        <v>53</v>
      </c>
      <c r="G71" s="5">
        <v>750</v>
      </c>
      <c r="H71" s="5">
        <v>6</v>
      </c>
      <c r="I71" s="33"/>
      <c r="J71" s="33"/>
      <c r="K71" s="33"/>
      <c r="L71" s="33"/>
      <c r="M71" s="5"/>
      <c r="N71" s="6">
        <v>695521153573</v>
      </c>
      <c r="O71" s="6">
        <v>10695521153570</v>
      </c>
      <c r="P71" s="5"/>
      <c r="Q71" s="5">
        <v>22</v>
      </c>
      <c r="R71" s="5">
        <v>4</v>
      </c>
      <c r="S71" s="5">
        <v>88</v>
      </c>
      <c r="T71" s="5">
        <v>20.239999999999998</v>
      </c>
      <c r="U71" s="5" t="s">
        <v>223</v>
      </c>
      <c r="V71" s="5" t="s">
        <v>224</v>
      </c>
      <c r="W71" s="40">
        <v>22144001001145</v>
      </c>
      <c r="X71" s="5"/>
      <c r="Y71" s="5"/>
      <c r="Z71" s="37">
        <v>44830</v>
      </c>
      <c r="AA71" s="38">
        <v>44860</v>
      </c>
      <c r="AD71" s="2"/>
    </row>
    <row r="72" spans="1:30" ht="18" customHeight="1" x14ac:dyDescent="0.3">
      <c r="A72" s="16"/>
      <c r="B72" s="5"/>
      <c r="C72" s="6"/>
      <c r="D72" s="35" t="s">
        <v>160</v>
      </c>
      <c r="E72" s="5" t="s">
        <v>252</v>
      </c>
      <c r="F72" s="5">
        <v>46.5</v>
      </c>
      <c r="G72" s="5">
        <v>750</v>
      </c>
      <c r="H72" s="5">
        <v>6</v>
      </c>
      <c r="I72" s="33"/>
      <c r="J72" s="33"/>
      <c r="K72" s="33"/>
      <c r="L72" s="33"/>
      <c r="M72" s="5"/>
      <c r="N72" s="6">
        <v>695521153801</v>
      </c>
      <c r="O72" s="6">
        <v>10695521153808</v>
      </c>
      <c r="P72" s="5"/>
      <c r="Q72" s="5">
        <v>22</v>
      </c>
      <c r="R72" s="5">
        <v>4</v>
      </c>
      <c r="S72" s="5">
        <v>88</v>
      </c>
      <c r="T72" s="5">
        <v>20.239999999999998</v>
      </c>
      <c r="U72" s="5" t="s">
        <v>223</v>
      </c>
      <c r="V72" s="5" t="s">
        <v>224</v>
      </c>
      <c r="W72" s="40">
        <v>22144001001156</v>
      </c>
      <c r="X72" s="5"/>
      <c r="Y72" s="5"/>
      <c r="Z72" s="37">
        <v>44830</v>
      </c>
      <c r="AA72" s="38">
        <v>44860</v>
      </c>
      <c r="AD72" s="2"/>
    </row>
    <row r="73" spans="1:30" ht="18" customHeight="1" x14ac:dyDescent="0.3">
      <c r="A73" s="16"/>
      <c r="B73" s="5"/>
      <c r="C73" s="6"/>
      <c r="D73" s="35" t="s">
        <v>160</v>
      </c>
      <c r="E73" s="5" t="s">
        <v>253</v>
      </c>
      <c r="F73" s="5">
        <v>49.7</v>
      </c>
      <c r="G73" s="5">
        <v>750</v>
      </c>
      <c r="H73" s="5">
        <v>6</v>
      </c>
      <c r="I73" s="33"/>
      <c r="J73" s="33"/>
      <c r="K73" s="33"/>
      <c r="L73" s="33"/>
      <c r="M73" s="5"/>
      <c r="N73" s="6">
        <v>695521153597</v>
      </c>
      <c r="O73" s="6">
        <v>10695521153594</v>
      </c>
      <c r="P73" s="5"/>
      <c r="Q73" s="5">
        <v>22</v>
      </c>
      <c r="R73" s="5">
        <v>4</v>
      </c>
      <c r="S73" s="5">
        <v>88</v>
      </c>
      <c r="T73" s="5">
        <v>20.239999999999998</v>
      </c>
      <c r="U73" s="5" t="s">
        <v>223</v>
      </c>
      <c r="V73" s="5" t="s">
        <v>224</v>
      </c>
      <c r="W73" s="40">
        <v>22144001001186</v>
      </c>
      <c r="X73" s="5"/>
      <c r="Y73" s="5"/>
      <c r="Z73" s="37">
        <v>44830</v>
      </c>
      <c r="AA73" s="38">
        <v>44860</v>
      </c>
      <c r="AD73" s="2"/>
    </row>
    <row r="74" spans="1:30" ht="18" customHeight="1" x14ac:dyDescent="0.3">
      <c r="A74" s="5"/>
      <c r="B74" s="5"/>
      <c r="C74" s="5"/>
      <c r="D74" s="35" t="s">
        <v>160</v>
      </c>
      <c r="E74" s="5" t="s">
        <v>254</v>
      </c>
      <c r="F74" s="5">
        <v>48.1</v>
      </c>
      <c r="G74" s="5">
        <v>750</v>
      </c>
      <c r="H74" s="5">
        <v>6</v>
      </c>
      <c r="I74" s="28"/>
      <c r="J74" s="28"/>
      <c r="K74" s="28"/>
      <c r="L74" s="28"/>
      <c r="M74" s="5"/>
      <c r="N74" s="6">
        <v>695521153610</v>
      </c>
      <c r="O74" s="6">
        <v>10695521153617</v>
      </c>
      <c r="P74" s="5"/>
      <c r="Q74" s="5">
        <v>22</v>
      </c>
      <c r="R74" s="5">
        <v>4</v>
      </c>
      <c r="S74" s="5">
        <v>88</v>
      </c>
      <c r="T74" s="5">
        <v>20.239999999999998</v>
      </c>
      <c r="U74" s="5" t="s">
        <v>223</v>
      </c>
      <c r="V74" s="5" t="s">
        <v>224</v>
      </c>
      <c r="W74" s="40">
        <v>22144001001199</v>
      </c>
      <c r="X74" s="5"/>
      <c r="Y74" s="5"/>
      <c r="Z74" s="37">
        <v>44830</v>
      </c>
      <c r="AA74" s="38">
        <v>44860</v>
      </c>
      <c r="AD74" s="2"/>
    </row>
    <row r="75" spans="1:30" ht="18" customHeight="1" x14ac:dyDescent="0.3">
      <c r="A75" s="5"/>
      <c r="B75" s="5"/>
      <c r="C75" s="5"/>
      <c r="D75" s="35" t="s">
        <v>160</v>
      </c>
      <c r="E75" s="5" t="s">
        <v>255</v>
      </c>
      <c r="F75" s="5">
        <v>52.5</v>
      </c>
      <c r="G75" s="5">
        <v>750</v>
      </c>
      <c r="H75" s="5">
        <v>6</v>
      </c>
      <c r="I75" s="28"/>
      <c r="J75" s="28"/>
      <c r="K75" s="28"/>
      <c r="L75" s="28"/>
      <c r="M75" s="5"/>
      <c r="N75" s="6">
        <v>695521153627</v>
      </c>
      <c r="O75" s="6">
        <v>10695521153624</v>
      </c>
      <c r="P75" s="5"/>
      <c r="Q75" s="5">
        <v>22</v>
      </c>
      <c r="R75" s="5">
        <v>4</v>
      </c>
      <c r="S75" s="5">
        <v>88</v>
      </c>
      <c r="T75" s="5">
        <v>20.239999999999998</v>
      </c>
      <c r="U75" s="5" t="s">
        <v>223</v>
      </c>
      <c r="V75" s="5" t="s">
        <v>224</v>
      </c>
      <c r="W75" s="40">
        <v>22144001001214</v>
      </c>
      <c r="X75" s="5"/>
      <c r="Y75" s="5"/>
      <c r="Z75" s="37">
        <v>44830</v>
      </c>
      <c r="AA75" s="38">
        <v>44860</v>
      </c>
      <c r="AD75" s="2"/>
    </row>
    <row r="76" spans="1:30" ht="18" customHeight="1" x14ac:dyDescent="0.3">
      <c r="A76" s="5"/>
      <c r="B76" s="5"/>
      <c r="C76" s="5"/>
      <c r="D76" s="35" t="s">
        <v>160</v>
      </c>
      <c r="E76" s="5" t="s">
        <v>256</v>
      </c>
      <c r="F76" s="5">
        <v>43.1</v>
      </c>
      <c r="G76" s="5">
        <v>750</v>
      </c>
      <c r="H76" s="5">
        <v>6</v>
      </c>
      <c r="I76" s="28"/>
      <c r="J76" s="28"/>
      <c r="K76" s="28"/>
      <c r="L76" s="28"/>
      <c r="M76" s="5"/>
      <c r="N76" s="6">
        <v>695521153634</v>
      </c>
      <c r="O76" s="6">
        <v>10695521153631</v>
      </c>
      <c r="P76" s="5"/>
      <c r="Q76" s="5">
        <v>22</v>
      </c>
      <c r="R76" s="5">
        <v>4</v>
      </c>
      <c r="S76" s="5">
        <v>88</v>
      </c>
      <c r="T76" s="5">
        <v>20.239999999999998</v>
      </c>
      <c r="U76" s="5" t="s">
        <v>223</v>
      </c>
      <c r="V76" s="5" t="s">
        <v>224</v>
      </c>
      <c r="W76" s="40">
        <v>22144001001218</v>
      </c>
      <c r="X76" s="5"/>
      <c r="Y76" s="5"/>
      <c r="Z76" s="37">
        <v>44830</v>
      </c>
      <c r="AA76" s="38">
        <v>44860</v>
      </c>
      <c r="AD76" s="2"/>
    </row>
    <row r="77" spans="1:30" ht="2.25" customHeight="1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3"/>
    </row>
    <row r="78" spans="1:30" ht="18" customHeight="1" x14ac:dyDescent="0.3">
      <c r="A78" s="16">
        <v>9499</v>
      </c>
      <c r="B78" s="5" t="s">
        <v>257</v>
      </c>
      <c r="C78" s="6">
        <v>610320862333640</v>
      </c>
      <c r="D78" s="25" t="s">
        <v>258</v>
      </c>
      <c r="E78" s="5" t="s">
        <v>259</v>
      </c>
      <c r="F78" s="5">
        <v>40</v>
      </c>
      <c r="G78" s="5">
        <v>700</v>
      </c>
      <c r="H78" s="5">
        <v>6</v>
      </c>
      <c r="I78" s="7">
        <v>75</v>
      </c>
      <c r="J78" s="7">
        <v>12.5</v>
      </c>
      <c r="K78" s="7">
        <v>102</v>
      </c>
      <c r="L78" s="7">
        <v>17</v>
      </c>
      <c r="M78" s="5"/>
      <c r="N78" s="6">
        <v>695521153474</v>
      </c>
      <c r="O78" s="6">
        <v>10695521153471</v>
      </c>
      <c r="P78" s="5">
        <v>16</v>
      </c>
      <c r="Q78" s="5">
        <f>S78/R78</f>
        <v>16</v>
      </c>
      <c r="R78" s="5">
        <v>6</v>
      </c>
      <c r="S78" s="5">
        <v>96</v>
      </c>
      <c r="T78" s="5">
        <v>17.59</v>
      </c>
      <c r="U78" s="5" t="s">
        <v>260</v>
      </c>
      <c r="V78" s="5" t="s">
        <v>261</v>
      </c>
      <c r="W78" s="19">
        <v>22014001000387</v>
      </c>
      <c r="Y78" s="5" t="s">
        <v>262</v>
      </c>
      <c r="Z78" s="8">
        <v>44635</v>
      </c>
      <c r="AA78" s="8" t="s">
        <v>58</v>
      </c>
    </row>
    <row r="79" spans="1:30" ht="18" customHeight="1" x14ac:dyDescent="0.3">
      <c r="A79" s="16"/>
      <c r="B79" s="5" t="s">
        <v>263</v>
      </c>
      <c r="C79" s="6">
        <v>610320835333120</v>
      </c>
      <c r="D79" s="10" t="s">
        <v>264</v>
      </c>
      <c r="E79" s="5" t="s">
        <v>265</v>
      </c>
      <c r="F79" s="5">
        <v>45.1</v>
      </c>
      <c r="G79" s="5">
        <v>750</v>
      </c>
      <c r="H79" s="5">
        <v>6</v>
      </c>
      <c r="I79" s="7" t="s">
        <v>266</v>
      </c>
      <c r="J79" s="7" t="s">
        <v>266</v>
      </c>
      <c r="K79" s="7">
        <v>510</v>
      </c>
      <c r="L79" s="7">
        <v>85</v>
      </c>
      <c r="M79" s="5"/>
      <c r="N79" s="6">
        <v>602573722398</v>
      </c>
      <c r="O79" s="6">
        <v>10602573722395</v>
      </c>
      <c r="P79" s="28">
        <v>36</v>
      </c>
      <c r="Q79" s="5">
        <f t="shared" ref="Q79:Q88" si="5">S79/R79</f>
        <v>18</v>
      </c>
      <c r="R79" s="5">
        <v>2</v>
      </c>
      <c r="S79" s="5">
        <v>36</v>
      </c>
      <c r="T79" s="5">
        <v>15.6</v>
      </c>
      <c r="U79" s="5" t="s">
        <v>267</v>
      </c>
      <c r="V79" s="5" t="s">
        <v>268</v>
      </c>
      <c r="W79" s="19">
        <v>20307001000045</v>
      </c>
      <c r="X79" s="5">
        <v>512568</v>
      </c>
      <c r="Y79" s="5"/>
      <c r="Z79" s="8" t="s">
        <v>58</v>
      </c>
      <c r="AA79" s="8">
        <v>44348</v>
      </c>
    </row>
    <row r="80" spans="1:30" ht="18" customHeight="1" x14ac:dyDescent="0.3">
      <c r="A80" s="16"/>
      <c r="B80" s="5" t="s">
        <v>269</v>
      </c>
      <c r="C80" s="6" t="s">
        <v>270</v>
      </c>
      <c r="D80" s="10" t="s">
        <v>271</v>
      </c>
      <c r="E80" s="5" t="s">
        <v>272</v>
      </c>
      <c r="F80" s="5">
        <v>40</v>
      </c>
      <c r="G80" s="5">
        <v>750</v>
      </c>
      <c r="H80" s="5">
        <v>12</v>
      </c>
      <c r="I80" s="7" t="s">
        <v>266</v>
      </c>
      <c r="J80" s="7" t="s">
        <v>266</v>
      </c>
      <c r="K80" s="7">
        <v>150</v>
      </c>
      <c r="L80" s="7">
        <v>12.5</v>
      </c>
      <c r="M80" s="5"/>
      <c r="N80" s="6" t="s">
        <v>273</v>
      </c>
      <c r="O80" s="6"/>
      <c r="P80" s="28">
        <v>70</v>
      </c>
      <c r="Q80" s="5">
        <f t="shared" si="5"/>
        <v>14</v>
      </c>
      <c r="R80" s="5">
        <v>5</v>
      </c>
      <c r="S80" s="5">
        <v>70</v>
      </c>
      <c r="T80" s="5">
        <v>39.9</v>
      </c>
      <c r="U80" s="5" t="s">
        <v>274</v>
      </c>
      <c r="V80" s="5" t="s">
        <v>275</v>
      </c>
      <c r="W80" s="19">
        <v>18199001000558</v>
      </c>
      <c r="X80" s="5"/>
      <c r="Y80" s="5"/>
      <c r="Z80" s="8"/>
      <c r="AA80" s="8"/>
    </row>
    <row r="81" spans="1:27" ht="18" customHeight="1" x14ac:dyDescent="0.25">
      <c r="A81" s="16"/>
      <c r="B81" s="5" t="s">
        <v>276</v>
      </c>
      <c r="C81" s="6" t="s">
        <v>277</v>
      </c>
      <c r="D81" s="26" t="s">
        <v>271</v>
      </c>
      <c r="E81" s="5" t="s">
        <v>278</v>
      </c>
      <c r="F81" s="5">
        <v>40</v>
      </c>
      <c r="G81" s="5">
        <v>750</v>
      </c>
      <c r="H81" s="5">
        <v>12</v>
      </c>
      <c r="I81" s="7" t="s">
        <v>266</v>
      </c>
      <c r="J81" s="7" t="s">
        <v>266</v>
      </c>
      <c r="K81" s="7">
        <v>216</v>
      </c>
      <c r="L81" s="7">
        <v>18</v>
      </c>
      <c r="M81" s="5"/>
      <c r="N81" s="6" t="s">
        <v>279</v>
      </c>
      <c r="O81" s="6">
        <v>10030955051991</v>
      </c>
      <c r="P81" s="28">
        <v>70</v>
      </c>
      <c r="Q81" s="5">
        <f t="shared" si="5"/>
        <v>14</v>
      </c>
      <c r="R81" s="5">
        <v>5</v>
      </c>
      <c r="S81" s="5">
        <v>70</v>
      </c>
      <c r="T81" s="5">
        <v>39.9</v>
      </c>
      <c r="U81" s="5" t="s">
        <v>280</v>
      </c>
      <c r="V81" s="5" t="s">
        <v>281</v>
      </c>
      <c r="W81" s="19">
        <v>18199001000547</v>
      </c>
      <c r="X81" s="5"/>
      <c r="Y81" s="5"/>
      <c r="Z81" s="8"/>
      <c r="AA81" s="8"/>
    </row>
    <row r="82" spans="1:27" ht="18" customHeight="1" x14ac:dyDescent="0.25">
      <c r="A82" s="16"/>
      <c r="B82" s="5" t="s">
        <v>282</v>
      </c>
      <c r="C82" s="6"/>
      <c r="D82" s="26" t="s">
        <v>271</v>
      </c>
      <c r="E82" s="30" t="s">
        <v>283</v>
      </c>
      <c r="F82" s="5">
        <v>40</v>
      </c>
      <c r="G82" s="5">
        <v>750</v>
      </c>
      <c r="H82" s="5">
        <v>6</v>
      </c>
      <c r="I82" s="7"/>
      <c r="J82" s="7"/>
      <c r="K82" s="7"/>
      <c r="L82" s="7"/>
      <c r="M82" s="5"/>
      <c r="N82" s="6"/>
      <c r="O82" s="6"/>
      <c r="P82" s="28"/>
      <c r="Q82" s="5"/>
      <c r="R82" s="5"/>
      <c r="S82" s="5"/>
      <c r="T82" s="5"/>
      <c r="U82" s="5"/>
      <c r="V82" s="5"/>
      <c r="W82" s="19">
        <v>21123001000156</v>
      </c>
      <c r="X82" s="5"/>
      <c r="Y82" s="5"/>
      <c r="Z82" s="8"/>
      <c r="AA82" s="8"/>
    </row>
    <row r="83" spans="1:27" ht="18" customHeight="1" x14ac:dyDescent="0.25">
      <c r="A83" s="16"/>
      <c r="B83" s="5" t="s">
        <v>284</v>
      </c>
      <c r="C83" s="6" t="s">
        <v>285</v>
      </c>
      <c r="D83" s="26" t="s">
        <v>271</v>
      </c>
      <c r="E83" s="5" t="s">
        <v>286</v>
      </c>
      <c r="F83" s="5">
        <v>40</v>
      </c>
      <c r="G83" s="5">
        <v>750</v>
      </c>
      <c r="H83" s="5">
        <v>12</v>
      </c>
      <c r="I83" s="7" t="s">
        <v>266</v>
      </c>
      <c r="J83" s="7" t="s">
        <v>266</v>
      </c>
      <c r="K83" s="7">
        <v>246</v>
      </c>
      <c r="L83" s="7">
        <v>20.5</v>
      </c>
      <c r="M83" s="5"/>
      <c r="N83" s="6" t="s">
        <v>287</v>
      </c>
      <c r="O83" s="6">
        <v>10030955052011</v>
      </c>
      <c r="P83" s="28">
        <v>70</v>
      </c>
      <c r="Q83" s="5">
        <f t="shared" si="5"/>
        <v>14</v>
      </c>
      <c r="R83" s="5">
        <v>5</v>
      </c>
      <c r="S83" s="5">
        <v>70</v>
      </c>
      <c r="T83" s="5">
        <v>39.9</v>
      </c>
      <c r="U83" s="5" t="s">
        <v>280</v>
      </c>
      <c r="V83" s="5" t="s">
        <v>281</v>
      </c>
      <c r="W83" s="19">
        <v>18199001000562</v>
      </c>
      <c r="X83" s="5"/>
      <c r="Y83" s="5"/>
      <c r="Z83" s="8"/>
      <c r="AA83" s="8"/>
    </row>
    <row r="84" spans="1:27" ht="18" customHeight="1" x14ac:dyDescent="0.25">
      <c r="A84" s="16"/>
      <c r="B84" s="5" t="s">
        <v>282</v>
      </c>
      <c r="C84" s="6"/>
      <c r="D84" s="26" t="s">
        <v>271</v>
      </c>
      <c r="E84" s="30" t="s">
        <v>288</v>
      </c>
      <c r="F84" s="5">
        <v>40</v>
      </c>
      <c r="G84" s="5">
        <v>750</v>
      </c>
      <c r="H84" s="5">
        <v>6</v>
      </c>
      <c r="I84" s="7"/>
      <c r="J84" s="7"/>
      <c r="K84" s="7"/>
      <c r="L84" s="7"/>
      <c r="M84" s="5"/>
      <c r="N84" s="6"/>
      <c r="O84" s="6"/>
      <c r="P84" s="28"/>
      <c r="Q84" s="5"/>
      <c r="R84" s="5"/>
      <c r="S84" s="5"/>
      <c r="T84" s="5"/>
      <c r="U84" s="5"/>
      <c r="V84" s="5"/>
      <c r="W84" s="19">
        <v>21123001000171</v>
      </c>
      <c r="X84" s="5"/>
      <c r="Y84" s="5"/>
      <c r="Z84" s="8"/>
      <c r="AA84" s="8"/>
    </row>
    <row r="85" spans="1:27" ht="18" customHeight="1" x14ac:dyDescent="0.3">
      <c r="A85" s="16"/>
      <c r="B85" s="5" t="s">
        <v>289</v>
      </c>
      <c r="C85" s="6" t="s">
        <v>290</v>
      </c>
      <c r="D85" s="10" t="s">
        <v>291</v>
      </c>
      <c r="E85" s="5" t="s">
        <v>292</v>
      </c>
      <c r="F85" s="5">
        <v>40</v>
      </c>
      <c r="G85" s="5">
        <v>750</v>
      </c>
      <c r="H85" s="5">
        <v>6</v>
      </c>
      <c r="I85" s="7" t="s">
        <v>266</v>
      </c>
      <c r="J85" s="7" t="s">
        <v>266</v>
      </c>
      <c r="K85" s="7">
        <v>171</v>
      </c>
      <c r="L85" s="7">
        <v>28.5</v>
      </c>
      <c r="M85" s="5"/>
      <c r="N85" s="6" t="s">
        <v>293</v>
      </c>
      <c r="O85" s="6">
        <v>10695521102011</v>
      </c>
      <c r="P85" s="5">
        <v>26</v>
      </c>
      <c r="Q85" s="5">
        <f t="shared" si="5"/>
        <v>26</v>
      </c>
      <c r="R85" s="5">
        <v>4</v>
      </c>
      <c r="S85" s="5">
        <v>104</v>
      </c>
      <c r="T85" s="5">
        <v>19.97</v>
      </c>
      <c r="U85" s="5" t="s">
        <v>294</v>
      </c>
      <c r="V85" s="5" t="s">
        <v>295</v>
      </c>
      <c r="W85" s="19">
        <v>16281001000143</v>
      </c>
      <c r="X85" s="5"/>
      <c r="Y85" s="5" t="s">
        <v>296</v>
      </c>
      <c r="Z85" s="8"/>
      <c r="AA85" s="8"/>
    </row>
    <row r="86" spans="1:27" ht="18" customHeight="1" x14ac:dyDescent="0.25">
      <c r="A86" s="16"/>
      <c r="B86" s="5" t="s">
        <v>297</v>
      </c>
      <c r="C86" s="6" t="s">
        <v>298</v>
      </c>
      <c r="D86" s="26" t="s">
        <v>291</v>
      </c>
      <c r="E86" s="5" t="s">
        <v>299</v>
      </c>
      <c r="F86" s="5">
        <v>40</v>
      </c>
      <c r="G86" s="5">
        <v>750</v>
      </c>
      <c r="H86" s="5">
        <v>6</v>
      </c>
      <c r="I86" s="7" t="s">
        <v>266</v>
      </c>
      <c r="J86" s="7" t="s">
        <v>266</v>
      </c>
      <c r="K86" s="7">
        <v>285</v>
      </c>
      <c r="L86" s="7">
        <v>47.5</v>
      </c>
      <c r="M86" s="5"/>
      <c r="N86" s="6" t="s">
        <v>300</v>
      </c>
      <c r="O86" s="6">
        <v>10695521102110</v>
      </c>
      <c r="P86" s="5">
        <v>26</v>
      </c>
      <c r="Q86" s="5">
        <f t="shared" si="5"/>
        <v>26</v>
      </c>
      <c r="R86" s="5">
        <v>4</v>
      </c>
      <c r="S86" s="5">
        <v>104</v>
      </c>
      <c r="T86" s="5">
        <v>19.97</v>
      </c>
      <c r="U86" s="5" t="s">
        <v>294</v>
      </c>
      <c r="V86" s="5" t="s">
        <v>295</v>
      </c>
      <c r="W86" s="19">
        <v>16281001000136</v>
      </c>
      <c r="X86" s="5"/>
      <c r="Y86" s="5" t="s">
        <v>301</v>
      </c>
      <c r="Z86" s="8"/>
      <c r="AA86" s="8"/>
    </row>
    <row r="87" spans="1:27" ht="18" customHeight="1" x14ac:dyDescent="0.3">
      <c r="A87" s="16">
        <v>1731</v>
      </c>
      <c r="B87" s="5" t="s">
        <v>302</v>
      </c>
      <c r="C87" s="6">
        <v>190115258333120</v>
      </c>
      <c r="D87" s="10" t="s">
        <v>303</v>
      </c>
      <c r="E87" s="5" t="s">
        <v>304</v>
      </c>
      <c r="F87" s="5">
        <v>40</v>
      </c>
      <c r="G87" s="5">
        <v>750</v>
      </c>
      <c r="H87" s="5">
        <v>6</v>
      </c>
      <c r="I87" s="7">
        <v>102</v>
      </c>
      <c r="J87" s="7">
        <v>17</v>
      </c>
      <c r="K87" s="7">
        <v>131.4</v>
      </c>
      <c r="L87" s="7">
        <v>21.9</v>
      </c>
      <c r="M87" s="5"/>
      <c r="N87" s="6">
        <v>695521106012</v>
      </c>
      <c r="O87" s="6">
        <v>10695521106019</v>
      </c>
      <c r="P87" s="5">
        <v>21</v>
      </c>
      <c r="Q87" s="5">
        <f t="shared" si="5"/>
        <v>21</v>
      </c>
      <c r="R87" s="5">
        <v>4</v>
      </c>
      <c r="S87" s="5">
        <v>84</v>
      </c>
      <c r="T87" s="5">
        <v>20.170000000000002</v>
      </c>
      <c r="U87" s="5" t="s">
        <v>305</v>
      </c>
      <c r="V87" s="5" t="s">
        <v>295</v>
      </c>
      <c r="W87" s="19">
        <v>16350001000139</v>
      </c>
      <c r="X87" s="5"/>
      <c r="Y87" s="5" t="s">
        <v>306</v>
      </c>
      <c r="Z87" s="8"/>
      <c r="AA87" s="8"/>
    </row>
    <row r="88" spans="1:27" ht="18" customHeight="1" x14ac:dyDescent="0.25">
      <c r="A88" s="16">
        <v>1901</v>
      </c>
      <c r="B88" s="5" t="s">
        <v>307</v>
      </c>
      <c r="C88" s="6">
        <v>190115258333190</v>
      </c>
      <c r="D88" s="26" t="s">
        <v>303</v>
      </c>
      <c r="E88" s="5" t="s">
        <v>304</v>
      </c>
      <c r="F88" s="5">
        <v>40</v>
      </c>
      <c r="G88" s="5">
        <v>375</v>
      </c>
      <c r="H88" s="5">
        <v>12</v>
      </c>
      <c r="I88" s="7">
        <v>132</v>
      </c>
      <c r="J88" s="7">
        <v>11</v>
      </c>
      <c r="K88" s="7">
        <v>162</v>
      </c>
      <c r="L88" s="7">
        <v>13.5</v>
      </c>
      <c r="M88" s="5"/>
      <c r="N88" s="6" t="s">
        <v>308</v>
      </c>
      <c r="O88" s="6">
        <v>10695521106002</v>
      </c>
      <c r="P88" s="5">
        <v>22</v>
      </c>
      <c r="Q88" s="5">
        <f t="shared" si="5"/>
        <v>22</v>
      </c>
      <c r="R88" s="5">
        <v>5</v>
      </c>
      <c r="S88" s="5">
        <v>110</v>
      </c>
      <c r="T88" s="5">
        <v>22.42</v>
      </c>
      <c r="U88" s="5" t="s">
        <v>309</v>
      </c>
      <c r="V88" s="5" t="s">
        <v>310</v>
      </c>
      <c r="W88" s="19">
        <v>16350001000139</v>
      </c>
      <c r="X88" s="5"/>
      <c r="Y88" s="5" t="s">
        <v>311</v>
      </c>
      <c r="Z88" s="8"/>
      <c r="AA88" s="8"/>
    </row>
    <row r="90" spans="1:27" x14ac:dyDescent="0.25">
      <c r="F90" s="32"/>
    </row>
  </sheetData>
  <autoFilter ref="A4:AA89" xr:uid="{2300FCDB-427D-4C6F-AF02-E49ECE3522B0}"/>
  <mergeCells count="5">
    <mergeCell ref="A18:AA18"/>
    <mergeCell ref="A28:AA28"/>
    <mergeCell ref="A39:AA39"/>
    <mergeCell ref="A77:AA77"/>
    <mergeCell ref="D4:E4"/>
  </mergeCells>
  <hyperlinks>
    <hyperlink ref="W59" r:id="rId1" display="https://s3.amazonaws.com/shipcompliant.public/1bffd0af-4901-4f38-ae60-113fce012a6a.pdf" xr:uid="{7E883E11-679A-4002-9EFB-4A4A8872C889}"/>
    <hyperlink ref="W63" r:id="rId2" display="https://s3.amazonaws.com/shipcompliant.public/9d99eb55-0151-423f-ae28-5a086406a51d.pdf" xr:uid="{A29CDA52-B2FA-4AC0-A70E-665C5E7F8DEB}"/>
    <hyperlink ref="W62" r:id="rId3" display="https://s3.amazonaws.com/shipcompliant.public/c9a2cef1-ab2b-4eb2-b77a-92f25e40dd5c.pdf" xr:uid="{426404FD-940C-4295-A279-0971DA6BAC70}"/>
    <hyperlink ref="W61" r:id="rId4" display="https://s3.amazonaws.com/shipcompliant.public/d71e9dd8-c537-44a6-952f-425c13e75564.pdf" xr:uid="{3DD24EFE-96CF-462E-B460-B10969D072E3}"/>
    <hyperlink ref="W31" r:id="rId5" display="https://s3.amazonaws.com/shipcompliant.public/b136578f-81e8-41a3-8f97-062667ef11f7.pdf" xr:uid="{CE4670B2-8A8E-403D-AD01-4D00EBEF9181}"/>
    <hyperlink ref="W32" r:id="rId6" display="https://s3.amazonaws.com/shipcompliant.public/b136578f-81e8-41a3-8f97-062667ef11f7.pdf" xr:uid="{6F876F5E-50BD-4C60-8241-CCA4EB469634}"/>
    <hyperlink ref="W33" r:id="rId7" display="https://s3.amazonaws.com/shipcompliant.public/5316d1a0-d5f0-437f-bd79-823d3246db4e.pdf" xr:uid="{2DF4CDD5-AD79-40B6-A781-97820032844B}"/>
    <hyperlink ref="W34" r:id="rId8" display="https://s3.amazonaws.com/shipcompliant.public/5316d1a0-d5f0-437f-bd79-823d3246db4e.pdf" xr:uid="{6B129FD5-4137-4775-B10D-FA1A1FBCA961}"/>
    <hyperlink ref="W35" r:id="rId9" display="https://s3.amazonaws.com/shipcompliant.public/0f09c7d6-fea8-45e9-a0f5-5c840d9b6d5f.pdf" xr:uid="{D899B255-290A-4CAA-BE0A-CA7D32FA3FB5}"/>
    <hyperlink ref="W36" r:id="rId10" display="https://s3.amazonaws.com/shipcompliant.public/0f09c7d6-fea8-45e9-a0f5-5c840d9b6d5f.pdf" xr:uid="{4D30AC8F-F8A9-4264-9523-2BE6E8A50CAC}"/>
    <hyperlink ref="W29" r:id="rId11" xr:uid="{6194286F-9F18-40AE-810B-E89AC08D8EB7}"/>
    <hyperlink ref="W30" r:id="rId12" xr:uid="{D6EB21DC-7038-4C24-A2D6-972992D03469}"/>
    <hyperlink ref="W37" r:id="rId13" display="https://s3.amazonaws.com/shipcompliant.public/90b122dd-6821-420e-9bac-58d33bb4d9ec.pdf" xr:uid="{14E280F8-0140-4E1D-AE0E-DAA37E2E3C8F}"/>
    <hyperlink ref="W38" r:id="rId14" display="https://s3.amazonaws.com/shipcompliant.public/90b122dd-6821-420e-9bac-58d33bb4d9ec.pdf" xr:uid="{699E8C68-CF42-4FDA-8660-0240DE96AA58}"/>
    <hyperlink ref="W12" r:id="rId15" display="https://s3.amazonaws.com/shipcompliant.public/a70fc7f4-c6b1-4784-95c8-9d1bbda09cc8.pdf" xr:uid="{9632198E-9A8E-4200-AC4D-FE0F72737EF8}"/>
    <hyperlink ref="W78" r:id="rId16" display="https://s3.amazonaws.com/shipcompliant.public/2e514f22-f51a-43f5-8b41-7050cf0a734b.pdf" xr:uid="{2A1D6CC0-1650-4E09-BA62-50D32B68CEAE}"/>
    <hyperlink ref="W52" r:id="rId17" display="https://s3.amazonaws.com/shipcompliant.public/044aa18c-c181-4086-bf50-c1e435fa1949.pdf" xr:uid="{85FEBC04-FFB6-4CE4-905E-1B430FDD9C58}"/>
    <hyperlink ref="W58" r:id="rId18" display="https://s3.amazonaws.com/shipcompliant.public/0161679b-cd49-4efd-8137-56ec8ad9b7cb.pdf" xr:uid="{926ECB6C-8AE0-4AFA-8719-5FC74ACC40CE}"/>
    <hyperlink ref="W25" r:id="rId19" display="https://s3.amazonaws.com/shipcompliant.public/0623c6b2-b11c-479a-9dab-3ab475ed928c.pdf" xr:uid="{C4BFED73-C47D-4673-B163-8BCC1CA481A6}"/>
    <hyperlink ref="W10" r:id="rId20" display="https://s3.amazonaws.com/shipcompliant.public/4116111d-ddc2-49b6-8093-a8d40b2512aa.pdf" xr:uid="{AC3E2237-CFA9-4808-9277-40E98CDA7CCB}"/>
    <hyperlink ref="W24" r:id="rId21" display="https://s3.amazonaws.com/shipcompliant.public/c20d8376-aefd-49da-a830-0d2db371b123.pdf" xr:uid="{E548E828-43E8-4A59-B888-25D33AFF4F2F}"/>
    <hyperlink ref="W79" r:id="rId22" display="https://s3.amazonaws.com/shipcompliant.public/9d5e6479-402b-4f7e-b18c-ffff3598644c.pdf" xr:uid="{A90BB9D0-2E59-49B4-8482-3DB7CB63027D}"/>
    <hyperlink ref="W43" r:id="rId23" display="https://s3.amazonaws.com/shipcompliant.public/d5db510d-0ebb-4e09-8bbf-c65b1771fbf7.pdf" xr:uid="{7737BF53-200E-4B68-B859-1E1DFE12CCDF}"/>
    <hyperlink ref="W54" r:id="rId24" display="https://s3.amazonaws.com/shipcompliant.public/3eebbc3c-ea90-43fa-aa82-1fe04180ac7d.pdf" xr:uid="{FB9069D8-38A7-47BC-8A86-9110E84F4EC6}"/>
    <hyperlink ref="W55" r:id="rId25" display="https://s3.amazonaws.com/shipcompliant.public/3eebbc3c-ea90-43fa-aa82-1fe04180ac7d.pdf" xr:uid="{F946E91D-E720-4656-9F1B-B743DCDB39D3}"/>
    <hyperlink ref="W56" r:id="rId26" display="https://s3.amazonaws.com/shipcompliant.public/3eebbc3c-ea90-43fa-aa82-1fe04180ac7d.pdf" xr:uid="{58208254-1D8C-4EDF-8D47-F8818A9F5047}"/>
    <hyperlink ref="W7" r:id="rId27" display="https://s3.amazonaws.com/shipcompliant.public/391c00b2-205f-48a2-8cea-b3f6e7dd2439.pdf" xr:uid="{DD47CFC1-5723-4B4B-B9AA-8D9DB92B227D}"/>
    <hyperlink ref="W14" r:id="rId28" display="https://s3.amazonaws.com/shipcompliant.public/279264d0-3015-41e8-b887-db14ac3f7dce.pdf" xr:uid="{664DE0D0-E18D-4FE7-83D1-DBBBA8EAC7C5}"/>
    <hyperlink ref="W15" r:id="rId29" display="https://s3.amazonaws.com/shipcompliant.public/279264d0-3015-41e8-b887-db14ac3f7dce.pdf" xr:uid="{6BFDA4D9-1601-4486-B060-647426849A9B}"/>
    <hyperlink ref="W9" r:id="rId30" display="https://s3.amazonaws.com/shipcompliant.public/312039f0-4275-4170-b9fb-6ec5f84c17c7.pdf" xr:uid="{64EA7FB5-1D4A-4594-9CF3-64E4278779B8}"/>
    <hyperlink ref="W6" r:id="rId31" display="https://s3.amazonaws.com/shipcompliant.public/9a166da9-a9d5-43b4-8a73-455a051ccb7b.pdf" xr:uid="{AFC317B4-D559-4B3A-AAA3-409AA116FE0C}"/>
    <hyperlink ref="W5" r:id="rId32" display="https://s3.amazonaws.com/shipcompliant.public/8fd69e05-e551-4909-b8d0-694f00e37477.pdf" xr:uid="{F48A338B-1553-4303-971D-9D6D369154A0}"/>
    <hyperlink ref="W17" r:id="rId33" display="https://s3.amazonaws.com/shipcompliant.public/93fb0396-9233-4e68-ac16-d8e8315038dd.pdf" xr:uid="{24E3A856-2797-458C-ABFA-8B2332C87FE4}"/>
    <hyperlink ref="W19" r:id="rId34" display="https://s3.amazonaws.com/shipcompliant.public/01f7f36b-be6b-407c-b604-9c427793a4ff.pdf" xr:uid="{8ADEF537-5255-48A3-9F4D-B860358BDB3A}"/>
    <hyperlink ref="W20" r:id="rId35" display="https://s3.amazonaws.com/shipcompliant.public/01f7f36b-be6b-407c-b604-9c427793a4ff.pdf" xr:uid="{484FE363-EDB9-4524-A330-F930CDAE9186}"/>
    <hyperlink ref="W21" r:id="rId36" display="https://s3.amazonaws.com/shipcompliant.public/01f7f36b-be6b-407c-b604-9c427793a4ff.pdf" xr:uid="{5D858D5C-DE55-4155-B428-1D78DBF27090}"/>
    <hyperlink ref="W22" r:id="rId37" display="https://s3.amazonaws.com/shipcompliant.public/01f7f36b-be6b-407c-b604-9c427793a4ff.pdf" xr:uid="{04D15DD5-C049-412F-A587-F9D1F038DADF}"/>
    <hyperlink ref="W23" r:id="rId38" display="https://s3.amazonaws.com/shipcompliant.public/01f7f36b-be6b-407c-b604-9c427793a4ff.pdf" xr:uid="{BFF27394-7255-48D1-AFA1-10C042598EF8}"/>
    <hyperlink ref="W27" r:id="rId39" display="https://s3.amazonaws.com/shipcompliant.public/5870b8a2-1d65-4783-8a48-a79487c337de.pdf" xr:uid="{EFC1621A-5EE4-46AC-A0C7-24B9A5E28177}"/>
    <hyperlink ref="W42" r:id="rId40" display="https://s3.amazonaws.com/shipcompliant.public/24dc601d-45dd-42a3-bf40-c45f33606966.pdf" xr:uid="{52AA2032-B712-4AEC-A61E-F767A3A04D92}"/>
    <hyperlink ref="W51" r:id="rId41" display="https://s3.amazonaws.com/shipcompliant.public/ccab3bf8-e228-4785-951e-6c63fcbea15e.pdf" xr:uid="{38CE7E80-D860-4E37-988E-9D608AA99458}"/>
    <hyperlink ref="W44" r:id="rId42" display="https://s3.amazonaws.com/shipcompliant.public/905622db-b11c-4701-a45b-3324b46a88e6.pdf" xr:uid="{3CFD8A42-EC85-47F9-882D-17ABA4298574}"/>
    <hyperlink ref="W45" r:id="rId43" display="https://s3.amazonaws.com/shipcompliant.public/905622db-b11c-4701-a45b-3324b46a88e6.pdf" xr:uid="{2D93D8AA-427F-456A-AF8B-8B00BDCE60B2}"/>
    <hyperlink ref="W40" r:id="rId44" display="https://s3.amazonaws.com/shipcompliant.public/8e377c3f-bdc1-4da6-b967-2d16f26837ad.pdf" xr:uid="{6898DB7C-DBFA-4D9E-B0B1-C092BDAC594E}"/>
    <hyperlink ref="W41" r:id="rId45" display="https://s3.amazonaws.com/shipcompliant.public/8e377c3f-bdc1-4da6-b967-2d16f26837ad.pdf" xr:uid="{B5329CB7-3199-46C6-8DD5-39427D49378C}"/>
    <hyperlink ref="W53" r:id="rId46" display="https://s3.amazonaws.com/shipcompliant.public/1c531696-e2a8-4932-ba6c-455574630382.pdf" xr:uid="{BB10E4D1-D261-4C68-A093-43CEDEFF7E4B}"/>
    <hyperlink ref="W57" r:id="rId47" display="https://s3.amazonaws.com/shipcompliant.public/6e7c8c60-f17d-4a36-bffe-a0a320f8ee5b.pdf" xr:uid="{FF97DC17-BBE9-46AD-BC6B-F16457CDFEE7}"/>
    <hyperlink ref="W84" r:id="rId48" display="https://s3.amazonaws.com/shipcompliant.public/e8a66784-93a4-4a2c-9587-95ef3f564602.pdf" xr:uid="{6FFC34FF-C503-4299-9B80-60619E618311}"/>
    <hyperlink ref="W82" r:id="rId49" display="https://s3.amazonaws.com/shipcompliant.public/6055acba-4cf2-42f1-8fb6-a7e95fe6f23a.pdf" xr:uid="{60DB8D81-D111-4730-8DCA-FF38B2437D73}"/>
    <hyperlink ref="W80" r:id="rId50" display="https://s3.amazonaws.com/shipcompliant.public/79fa2323-2070-4d37-a396-d3caeda5bddb.pdf" xr:uid="{C27FAC3B-C175-4E56-BF87-BD77083BAC6E}"/>
    <hyperlink ref="W85" r:id="rId51" display="https://s3.amazonaws.com/shipcompliant.public/09a0c391-588f-46a7-b27b-fd3348d46e11.pdf" xr:uid="{167AAACC-4224-47D9-A7B3-6E1CB32BB8B7}"/>
    <hyperlink ref="W86" r:id="rId52" display="https://s3.amazonaws.com/shipcompliant.public/ebaaa71d-c8c4-4b4c-82c1-b4ccf1472f2d.pdf" xr:uid="{3ABEB05C-F8F4-4DF3-8F3E-51DA0E6481B3}"/>
    <hyperlink ref="W87" r:id="rId53" display="https://s3.amazonaws.com/shipcompliant.public/178a1197-c12d-4b3b-b272-eaea995c40e7.pdf" xr:uid="{EC4DCC47-E685-409A-8E50-14B1EBD08801}"/>
    <hyperlink ref="W88" r:id="rId54" display="https://s3.amazonaws.com/shipcompliant.public/178a1197-c12d-4b3b-b272-eaea995c40e7.pdf" xr:uid="{0829091E-4996-4D5F-868F-E8D5A06B0C71}"/>
    <hyperlink ref="W11" r:id="rId55" display="22073001000469" xr:uid="{5398A6DC-2626-48CD-BFCE-B201190B8A0E}"/>
    <hyperlink ref="W8" r:id="rId56" display="22129001000806" xr:uid="{9CDE2246-992D-4BDD-9F09-869A6D4B753F}"/>
    <hyperlink ref="W81" r:id="rId57" display="18199001000547" xr:uid="{CDE8F154-E258-494D-8C80-073E43D78AEE}"/>
    <hyperlink ref="W83" r:id="rId58" display="18199001000562" xr:uid="{1C345454-B15B-4B79-AB43-29BE6658EB65}"/>
    <hyperlink ref="W48" r:id="rId59" display="https://s3.amazonaws.com/shipcompliant.public/1f30df44-ba36-4ddf-9f65-d001d4107e56.pdf" xr:uid="{9C7E1995-D157-49CD-B90C-A1325A7440C3}"/>
    <hyperlink ref="W49" r:id="rId60" display="https://s3.amazonaws.com/shipcompliant.public/1f30df44-ba36-4ddf-9f65-d001d4107e56.pdf" xr:uid="{51F21BEC-ED12-46AF-B91C-A9C37D798882}"/>
    <hyperlink ref="W50" r:id="rId61" display="https://s3.amazonaws.com/shipcompliant.public/1f30df44-ba36-4ddf-9f65-d001d4107e56.pdf" xr:uid="{FB70C314-4B05-4DA5-9D17-073D5A4965B7}"/>
    <hyperlink ref="W13" r:id="rId62" display="https://s3.amazonaws.com/shipcompliant.public/279264d0-3015-41e8-b887-db14ac3f7dce.pdf" xr:uid="{A189E056-7FB6-4CDE-BFC1-A6593C04745A}"/>
  </hyperlinks>
  <pageMargins left="0.7" right="0.7" top="0.75" bottom="0.75" header="0.3" footer="0.3"/>
  <pageSetup orientation="portrait" horizontalDpi="300" verticalDpi="300" r:id="rId6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001B51EBB03041A5EFB0C1ACF7F08E" ma:contentTypeVersion="2" ma:contentTypeDescription="Create a new document." ma:contentTypeScope="" ma:versionID="3db2e9fc15a18901b54b1803c26e1f63">
  <xsd:schema xmlns:xsd="http://www.w3.org/2001/XMLSchema" xmlns:xs="http://www.w3.org/2001/XMLSchema" xmlns:p="http://schemas.microsoft.com/office/2006/metadata/properties" xmlns:ns2="d69632ac-2eec-48fe-8430-4bc90f112192" targetNamespace="http://schemas.microsoft.com/office/2006/metadata/properties" ma:root="true" ma:fieldsID="beed7735abb86c04989955c78b377be4" ns2:_="">
    <xsd:import namespace="d69632ac-2eec-48fe-8430-4bc90f1121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632ac-2eec-48fe-8430-4bc90f112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B23104-6997-4289-A00A-9F9CDF6FD492}">
  <ds:schemaRefs>
    <ds:schemaRef ds:uri="http://purl.org/dc/elements/1.1/"/>
    <ds:schemaRef ds:uri="d69632ac-2eec-48fe-8430-4bc90f112192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40D480E-1FB9-49A7-B3E4-04403DA600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C052D4-AD0D-414A-BC31-C86966529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632ac-2eec-48fe-8430-4bc90f112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Barraza</dc:creator>
  <cp:keywords/>
  <dc:description/>
  <cp:lastModifiedBy>Santiago Garcia</cp:lastModifiedBy>
  <cp:revision/>
  <dcterms:created xsi:type="dcterms:W3CDTF">2022-03-10T13:53:31Z</dcterms:created>
  <dcterms:modified xsi:type="dcterms:W3CDTF">2022-06-01T13:53:19Z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0x01010090001B51EBB03041A5EFB0C1ACF7F08E</vt:lpwstr>
  </property>
</Properties>
</file>