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6" i="1"/>
  <c r="F23" i="1"/>
  <c r="F14" i="1"/>
  <c r="F24" i="1"/>
  <c r="F25" i="1"/>
  <c r="F27" i="1"/>
  <c r="F28" i="1"/>
  <c r="F29" i="1"/>
  <c r="F30" i="1"/>
  <c r="F31" i="1"/>
  <c r="F32" i="1"/>
  <c r="F33" i="1"/>
  <c r="F34" i="1"/>
  <c r="F21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<sst xmlns="http://schemas.openxmlformats.org/spreadsheetml/2006/main" count="91" uniqueCount="64">
  <si>
    <t xml:space="preserve">Housatonic Wine Company of Connecticut LLC </t>
  </si>
  <si>
    <t>Wholesaler</t>
  </si>
  <si>
    <t>LIW.000732</t>
  </si>
  <si>
    <t>MARY TAYLOR BEAUJOLAIS VILLAGES</t>
  </si>
  <si>
    <t>LBD.0166876</t>
  </si>
  <si>
    <t>MARY TAYLOR BUZET</t>
  </si>
  <si>
    <t>MARY TAYLOR ST POURCAIN</t>
  </si>
  <si>
    <t>LBD.0166889</t>
  </si>
  <si>
    <t>CT Label Registration</t>
  </si>
  <si>
    <t>Product Name</t>
  </si>
  <si>
    <t>Size</t>
  </si>
  <si>
    <t>Price per case</t>
  </si>
  <si>
    <t>Price per bottle</t>
  </si>
  <si>
    <t>12/750ml</t>
  </si>
  <si>
    <t>MARY TAYLOR ANJOU BLANC</t>
  </si>
  <si>
    <t>MARY TAYLOR Costières de Nîmes</t>
  </si>
  <si>
    <t>MARY TAYLOR DOURO</t>
  </si>
  <si>
    <t>LBD.0166932</t>
  </si>
  <si>
    <t>LBD.0166927</t>
  </si>
  <si>
    <t>LBD.0166973</t>
  </si>
  <si>
    <t>LBD.0167194</t>
  </si>
  <si>
    <t>MARY TAYLOR BORDEAUX BLANC</t>
  </si>
  <si>
    <t>MARY TAYLOR OLIVIER GESSLER COTES DE GASCOGNE</t>
  </si>
  <si>
    <t>LBD.0167248</t>
  </si>
  <si>
    <t>LBD.0167449</t>
  </si>
  <si>
    <t>TRUCHARD VINEYARDS CHARDONNAY</t>
  </si>
  <si>
    <t>LBD.0167434</t>
  </si>
  <si>
    <t>TRUCHARD VINEYARDS CABERNET SAUVIGNON</t>
  </si>
  <si>
    <t>LBD.0167433</t>
  </si>
  <si>
    <t>TRUCHARD VINEYARDS PINOT NOIR</t>
  </si>
  <si>
    <t>LBD.0167443</t>
  </si>
  <si>
    <t>TRUCHARD VINEYARDS ROUSSANNE</t>
  </si>
  <si>
    <t>MARY TAYLOR GAILLAC</t>
  </si>
  <si>
    <t>MARY TAYLOR DAO BRANCO</t>
  </si>
  <si>
    <t>LBD.0168015</t>
  </si>
  <si>
    <t>LBD.0168014</t>
  </si>
  <si>
    <t>LBD.0166885</t>
  </si>
  <si>
    <t>Passy Le Clou Petit Chablis</t>
  </si>
  <si>
    <t>LBD.0169427</t>
  </si>
  <si>
    <t>Chablis - Passy Le Clou</t>
  </si>
  <si>
    <t>LBD.0169426</t>
  </si>
  <si>
    <t>MARY TAYLOR BORDEAUX ROUGE</t>
  </si>
  <si>
    <t>Cochonnet VdF Gamay 2019</t>
  </si>
  <si>
    <t>Cochonnet VdF Melon, Loire, FR 2019</t>
  </si>
  <si>
    <t>Cochonnet Luberon Rosé 2018</t>
  </si>
  <si>
    <t>German Gilabert Cava Brut Nature, Catalonia, SP NV</t>
  </si>
  <si>
    <t>German Gilabert Cava Brut Nature Rosat, Catalonia, SP NV</t>
  </si>
  <si>
    <t>Domaine de la Marinière Chinon, Loire, FR 2019</t>
  </si>
  <si>
    <t>Domaine de la Marinière Chinon "La Peau de l'Ours" Loire, FR 2018</t>
  </si>
  <si>
    <t>Domaine de la Marinière Chinon "Vieilles Vignes" Loire, FR 2016</t>
  </si>
  <si>
    <t>LBD.0169531</t>
  </si>
  <si>
    <t>Mary Taylor - Sicilia Bianco</t>
  </si>
  <si>
    <t>LBD.0169771</t>
  </si>
  <si>
    <t>LBD.0169546</t>
  </si>
  <si>
    <t>PASSY LE CLOU CHABLIS 1ER CRU</t>
  </si>
  <si>
    <t>LBD.0169928</t>
  </si>
  <si>
    <t>LBD.0169927</t>
  </si>
  <si>
    <t>LBD.0169923</t>
  </si>
  <si>
    <t>LBD.0170186</t>
  </si>
  <si>
    <t>LBD.0170182</t>
  </si>
  <si>
    <t>6/750ml</t>
  </si>
  <si>
    <t>Licataa Demi Sec Lambrusco</t>
  </si>
  <si>
    <t xml:space="preserve">LBD.0170522 </t>
  </si>
  <si>
    <t>MARY TAYLOR VALENCAY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</si>
</sst>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6" fontId="1" fillId="0" borderId="0" xfId="0" applyNumberFormat="1" applyFont="1"/>
    <xf numFmtId="8" fontId="1" fillId="0" borderId="0" xfId="0" applyNumberFormat="1" applyFont="1"/>
    <xf numFmtId="0" fontId="0" fillId="0" borderId="0" xfId="0" applyFont="1"/>
    <xf numFmtId="164" fontId="1" fillId="0" borderId="0" xfId="0" applyNumberFormat="1" applyFont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5"/>
  <sheetViews>
    <sheetView tabSelected="1" topLeftCell="A2" workbookViewId="0">
      <selection activeCell="J31" sqref="J31"/>
    </sheetView>
  </sheetViews>
  <sheetFormatPr baseColWidth="10" defaultColWidth="8.83203125" defaultRowHeight="14" x14ac:dyDescent="0"/>
  <cols>
    <col min="1" max="1" width="8.83203125" style="1"/>
    <col min="2" max="2" width="13.1640625" style="1" customWidth="1"/>
    <col min="3" max="3" width="52.6640625" style="1" customWidth="1"/>
    <col min="4" max="4" width="8.83203125" style="1"/>
    <col min="5" max="5" width="11.6640625" style="1" customWidth="1"/>
    <col min="6" max="16384" width="8.83203125" style="1"/>
  </cols>
  <sheetData>
    <row r="3" spans="2:6">
      <c r="B3" s="2" t="s">
        <v>1</v>
      </c>
    </row>
    <row r="4" spans="2:6">
      <c r="B4" s="1" t="s">
        <v>2</v>
      </c>
      <c r="C4" s="1" t="s">
        <v>0</v>
      </c>
    </row>
    <row r="6" spans="2:6"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</row>
    <row r="7" spans="2:6">
      <c r="B7" s="5" t="s">
        <v>36</v>
      </c>
      <c r="C7" s="5" t="s">
        <v>5</v>
      </c>
      <c r="D7" s="1" t="s">
        <v>13</v>
      </c>
      <c r="E7" s="3">
        <v>138</v>
      </c>
      <c r="F7" s="4">
        <f t="shared" ref="F7:F34" si="0">SUM(E7/12)</f>
        <v>11.5</v>
      </c>
    </row>
    <row r="8" spans="2:6">
      <c r="B8" s="5" t="s">
        <v>4</v>
      </c>
      <c r="C8" s="5" t="s">
        <v>3</v>
      </c>
      <c r="D8" s="1" t="s">
        <v>13</v>
      </c>
      <c r="E8" s="3">
        <v>138</v>
      </c>
      <c r="F8" s="4">
        <f t="shared" si="0"/>
        <v>11.5</v>
      </c>
    </row>
    <row r="9" spans="2:6">
      <c r="B9" s="5" t="s">
        <v>7</v>
      </c>
      <c r="C9" s="5" t="s">
        <v>6</v>
      </c>
      <c r="D9" s="1" t="s">
        <v>13</v>
      </c>
      <c r="E9" s="3">
        <v>96</v>
      </c>
      <c r="F9" s="4">
        <f t="shared" si="0"/>
        <v>8</v>
      </c>
    </row>
    <row r="10" spans="2:6">
      <c r="B10" s="5" t="s">
        <v>17</v>
      </c>
      <c r="C10" s="5" t="s">
        <v>14</v>
      </c>
      <c r="D10" s="1" t="s">
        <v>13</v>
      </c>
      <c r="E10" s="3">
        <v>128</v>
      </c>
      <c r="F10" s="4">
        <f t="shared" si="0"/>
        <v>10.666666666666666</v>
      </c>
    </row>
    <row r="11" spans="2:6">
      <c r="B11" s="5" t="s">
        <v>19</v>
      </c>
      <c r="C11" s="5" t="s">
        <v>15</v>
      </c>
      <c r="D11" s="1" t="s">
        <v>13</v>
      </c>
      <c r="E11" s="3">
        <v>138</v>
      </c>
      <c r="F11" s="4">
        <f t="shared" si="0"/>
        <v>11.5</v>
      </c>
    </row>
    <row r="12" spans="2:6">
      <c r="B12" s="5" t="s">
        <v>18</v>
      </c>
      <c r="C12" s="5" t="s">
        <v>16</v>
      </c>
      <c r="D12" s="1" t="s">
        <v>13</v>
      </c>
      <c r="E12" s="3">
        <v>128</v>
      </c>
      <c r="F12" s="4">
        <f t="shared" si="0"/>
        <v>10.666666666666666</v>
      </c>
    </row>
    <row r="13" spans="2:6">
      <c r="B13" s="5" t="s">
        <v>20</v>
      </c>
      <c r="C13" s="5" t="s">
        <v>21</v>
      </c>
      <c r="D13" s="1" t="s">
        <v>13</v>
      </c>
      <c r="E13" s="3">
        <v>108</v>
      </c>
      <c r="F13" s="4">
        <f t="shared" si="0"/>
        <v>9</v>
      </c>
    </row>
    <row r="14" spans="2:6">
      <c r="B14" t="s">
        <v>40</v>
      </c>
      <c r="C14" s="5" t="s">
        <v>41</v>
      </c>
      <c r="D14" s="1" t="s">
        <v>13</v>
      </c>
      <c r="E14" s="3">
        <v>108</v>
      </c>
      <c r="F14" s="4">
        <f t="shared" si="0"/>
        <v>9</v>
      </c>
    </row>
    <row r="15" spans="2:6">
      <c r="B15" s="5" t="s">
        <v>23</v>
      </c>
      <c r="C15" s="5" t="s">
        <v>22</v>
      </c>
      <c r="D15" s="1" t="s">
        <v>13</v>
      </c>
      <c r="E15" s="3">
        <v>84</v>
      </c>
      <c r="F15" s="4">
        <f t="shared" si="0"/>
        <v>7</v>
      </c>
    </row>
    <row r="16" spans="2:6">
      <c r="B16" s="5" t="s">
        <v>24</v>
      </c>
      <c r="C16" s="5" t="s">
        <v>25</v>
      </c>
      <c r="D16" s="1" t="s">
        <v>13</v>
      </c>
      <c r="E16" s="4">
        <v>228.96</v>
      </c>
      <c r="F16" s="4">
        <f t="shared" si="0"/>
        <v>19.080000000000002</v>
      </c>
    </row>
    <row r="17" spans="2:6">
      <c r="B17" s="5" t="s">
        <v>28</v>
      </c>
      <c r="C17" s="5" t="s">
        <v>29</v>
      </c>
      <c r="D17" s="1" t="s">
        <v>13</v>
      </c>
      <c r="E17" s="4">
        <v>228.96</v>
      </c>
      <c r="F17" s="4">
        <f t="shared" si="0"/>
        <v>19.080000000000002</v>
      </c>
    </row>
    <row r="18" spans="2:6">
      <c r="B18" s="5" t="s">
        <v>26</v>
      </c>
      <c r="C18" s="5" t="s">
        <v>27</v>
      </c>
      <c r="D18" s="1" t="s">
        <v>13</v>
      </c>
      <c r="E18" s="3">
        <v>336</v>
      </c>
      <c r="F18" s="4">
        <f t="shared" si="0"/>
        <v>28</v>
      </c>
    </row>
    <row r="19" spans="2:6">
      <c r="B19" s="5" t="s">
        <v>30</v>
      </c>
      <c r="C19" s="5" t="s">
        <v>31</v>
      </c>
      <c r="D19" s="1" t="s">
        <v>13</v>
      </c>
      <c r="E19" s="3">
        <v>159.96</v>
      </c>
      <c r="F19" s="4">
        <f t="shared" si="0"/>
        <v>13.33</v>
      </c>
    </row>
    <row r="20" spans="2:6">
      <c r="B20" s="5" t="s">
        <v>35</v>
      </c>
      <c r="C20" s="5" t="s">
        <v>32</v>
      </c>
      <c r="D20" s="1" t="s">
        <v>13</v>
      </c>
      <c r="E20" s="3">
        <v>138</v>
      </c>
      <c r="F20" s="4">
        <f>SUM(E20/12)</f>
        <v>11.5</v>
      </c>
    </row>
    <row r="21" spans="2:6">
      <c r="B21" s="5" t="s">
        <v>34</v>
      </c>
      <c r="C21" s="5" t="s">
        <v>33</v>
      </c>
      <c r="D21" s="1" t="s">
        <v>13</v>
      </c>
      <c r="E21" s="3">
        <v>138</v>
      </c>
      <c r="F21" s="4">
        <f t="shared" si="0"/>
        <v>11.5</v>
      </c>
    </row>
    <row r="22" spans="2:6">
      <c r="B22" s="5" t="s">
        <v>62</v>
      </c>
      <c r="C22" s="5" t="s">
        <v>63</v>
      </c>
      <c r="D22" s="1" t="s">
        <v>13</v>
      </c>
      <c r="E22" s="3">
        <v>138</v>
      </c>
      <c r="F22" s="4">
        <f t="shared" si="0"/>
        <v>11.5</v>
      </c>
    </row>
    <row r="23" spans="2:6">
      <c r="B23" s="5" t="s">
        <v>52</v>
      </c>
      <c r="C23" s="5" t="s">
        <v>51</v>
      </c>
      <c r="D23" s="1" t="s">
        <v>13</v>
      </c>
      <c r="E23" s="3">
        <v>128</v>
      </c>
      <c r="F23" s="4">
        <f t="shared" si="0"/>
        <v>10.666666666666666</v>
      </c>
    </row>
    <row r="24" spans="2:6">
      <c r="B24" t="s">
        <v>38</v>
      </c>
      <c r="C24" t="s">
        <v>37</v>
      </c>
      <c r="D24" s="1" t="s">
        <v>13</v>
      </c>
      <c r="E24" s="6">
        <v>204</v>
      </c>
      <c r="F24" s="4">
        <f t="shared" si="0"/>
        <v>17</v>
      </c>
    </row>
    <row r="25" spans="2:6">
      <c r="B25" t="s">
        <v>50</v>
      </c>
      <c r="C25" s="5" t="s">
        <v>39</v>
      </c>
      <c r="D25" s="1" t="s">
        <v>13</v>
      </c>
      <c r="E25" s="6">
        <v>240</v>
      </c>
      <c r="F25" s="4">
        <f t="shared" si="0"/>
        <v>20</v>
      </c>
    </row>
    <row r="26" spans="2:6">
      <c r="B26" t="s">
        <v>53</v>
      </c>
      <c r="C26" s="5" t="s">
        <v>54</v>
      </c>
      <c r="D26" s="1" t="s">
        <v>13</v>
      </c>
      <c r="E26" s="6">
        <v>429</v>
      </c>
      <c r="F26" s="4">
        <f t="shared" si="0"/>
        <v>35.75</v>
      </c>
    </row>
    <row r="27" spans="2:6">
      <c r="B27" s="1" t="s">
        <v>55</v>
      </c>
      <c r="C27" t="s">
        <v>42</v>
      </c>
      <c r="D27" s="1" t="s">
        <v>13</v>
      </c>
      <c r="E27" s="6">
        <v>186</v>
      </c>
      <c r="F27" s="4">
        <f t="shared" si="0"/>
        <v>15.5</v>
      </c>
    </row>
    <row r="28" spans="2:6">
      <c r="B28" s="1" t="s">
        <v>56</v>
      </c>
      <c r="C28" t="s">
        <v>43</v>
      </c>
      <c r="D28" s="1" t="s">
        <v>13</v>
      </c>
      <c r="E28" s="6">
        <v>186</v>
      </c>
      <c r="F28" s="4">
        <f t="shared" si="0"/>
        <v>15.5</v>
      </c>
    </row>
    <row r="29" spans="2:6">
      <c r="B29" s="1" t="s">
        <v>57</v>
      </c>
      <c r="C29" t="s">
        <v>44</v>
      </c>
      <c r="D29" s="1" t="s">
        <v>13</v>
      </c>
      <c r="E29" s="6">
        <v>186</v>
      </c>
      <c r="F29" s="4">
        <f t="shared" si="0"/>
        <v>15.5</v>
      </c>
    </row>
    <row r="30" spans="2:6">
      <c r="B30" t="s">
        <v>59</v>
      </c>
      <c r="C30" t="s">
        <v>45</v>
      </c>
      <c r="D30" s="1" t="s">
        <v>13</v>
      </c>
      <c r="E30" s="6">
        <v>156</v>
      </c>
      <c r="F30" s="4">
        <f t="shared" si="0"/>
        <v>13</v>
      </c>
    </row>
    <row r="31" spans="2:6">
      <c r="B31" s="1" t="s">
        <v>58</v>
      </c>
      <c r="C31" t="s">
        <v>46</v>
      </c>
      <c r="D31" s="1" t="s">
        <v>13</v>
      </c>
      <c r="E31" s="6">
        <v>156</v>
      </c>
      <c r="F31" s="4">
        <f t="shared" si="0"/>
        <v>13</v>
      </c>
    </row>
    <row r="32" spans="2:6">
      <c r="C32" t="s">
        <v>47</v>
      </c>
      <c r="D32" s="1" t="s">
        <v>13</v>
      </c>
      <c r="E32" s="6">
        <v>182</v>
      </c>
      <c r="F32" s="4">
        <f t="shared" si="0"/>
        <v>15.166666666666666</v>
      </c>
    </row>
    <row r="33" spans="3:6">
      <c r="C33" t="s">
        <v>48</v>
      </c>
      <c r="D33" s="1" t="s">
        <v>13</v>
      </c>
      <c r="E33" s="6">
        <v>182</v>
      </c>
      <c r="F33" s="4">
        <f t="shared" si="0"/>
        <v>15.166666666666666</v>
      </c>
    </row>
    <row r="34" spans="3:6">
      <c r="C34" t="s">
        <v>49</v>
      </c>
      <c r="D34" s="1" t="s">
        <v>13</v>
      </c>
      <c r="E34" s="6">
        <v>196</v>
      </c>
      <c r="F34" s="4">
        <f t="shared" si="0"/>
        <v>16.333333333333332</v>
      </c>
    </row>
    <row r="35" spans="3:6">
      <c r="C35" s="1" t="s">
        <v>61</v>
      </c>
      <c r="D35" s="1" t="s">
        <v>60</v>
      </c>
      <c r="E35" s="6">
        <v>228</v>
      </c>
      <c r="F35" s="4">
        <v>114</v>
      </c>
    </row>
  </sheetData>
  <phoneticPr fontId="5" type="noConversion"/>
  <pageMargins left="0.7" right="0.7" top="0.75" bottom="0.75" header="0.3" footer="0.3"/>
  <pageSetup orientation="landscape" verticalDpi="0"/>
  <headerFooter>
    <oddHeader>&amp;C&amp;"Calibri,Regular"&amp;K000000Housatonic Wine Company of Connecticut _x000D_Wholesale Price Posting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RH Taylor</dc:creator>
  <cp:lastModifiedBy>Valerie Corbin</cp:lastModifiedBy>
  <dcterms:created xsi:type="dcterms:W3CDTF">2020-04-24T15:15:18Z</dcterms:created>
  <dcterms:modified xsi:type="dcterms:W3CDTF">2020-10-13T13:44:58Z</dcterms:modified>
</cp:coreProperties>
</file>