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\Desktop\Wine Bridge\Company\Legal and Compliance\States Compliance\Connecticut\Price Posting\"/>
    </mc:Choice>
  </mc:AlternateContent>
  <bookViews>
    <workbookView xWindow="0" yWindow="0" windowWidth="20490" windowHeight="7470"/>
  </bookViews>
  <sheets>
    <sheet name="Sheet1" sheetId="1" r:id="rId1"/>
  </sheets>
  <definedNames>
    <definedName name="_xlnm.Print_Area" localSheetId="0">Sheet1!$A$1:$N$56</definedName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L48" i="1" s="1"/>
  <c r="K54" i="1"/>
  <c r="K56" i="1"/>
  <c r="K3" i="1"/>
  <c r="K4" i="1"/>
  <c r="K5" i="1"/>
  <c r="L5" i="1" s="1"/>
  <c r="K6" i="1"/>
  <c r="L6" i="1" s="1"/>
  <c r="K7" i="1"/>
  <c r="L7" i="1" s="1"/>
  <c r="K8" i="1"/>
  <c r="L8" i="1" s="1"/>
  <c r="K9" i="1"/>
  <c r="K10" i="1"/>
  <c r="L10" i="1" s="1"/>
  <c r="K11" i="1"/>
  <c r="L11" i="1" s="1"/>
  <c r="K12" i="1"/>
  <c r="L12" i="1" s="1"/>
  <c r="K13" i="1"/>
  <c r="K14" i="1"/>
  <c r="L14" i="1" s="1"/>
  <c r="K15" i="1"/>
  <c r="K16" i="1"/>
  <c r="L16" i="1" s="1"/>
  <c r="K17" i="1"/>
  <c r="K18" i="1"/>
  <c r="L18" i="1" s="1"/>
  <c r="K19" i="1"/>
  <c r="L19" i="1" s="1"/>
  <c r="K20" i="1"/>
  <c r="L20" i="1" s="1"/>
  <c r="K21" i="1"/>
  <c r="K22" i="1"/>
  <c r="L22" i="1" s="1"/>
  <c r="K23" i="1"/>
  <c r="L23" i="1" s="1"/>
  <c r="K24" i="1"/>
  <c r="L24" i="1" s="1"/>
  <c r="K25" i="1"/>
  <c r="K26" i="1"/>
  <c r="L26" i="1" s="1"/>
  <c r="K27" i="1"/>
  <c r="K28" i="1"/>
  <c r="L28" i="1" s="1"/>
  <c r="K29" i="1"/>
  <c r="K30" i="1"/>
  <c r="L30" i="1" s="1"/>
  <c r="K31" i="1"/>
  <c r="L31" i="1" s="1"/>
  <c r="K32" i="1"/>
  <c r="L32" i="1" s="1"/>
  <c r="K33" i="1"/>
  <c r="K34" i="1"/>
  <c r="L34" i="1" s="1"/>
  <c r="K35" i="1"/>
  <c r="L35" i="1" s="1"/>
  <c r="K36" i="1"/>
  <c r="L36" i="1" s="1"/>
  <c r="K37" i="1"/>
  <c r="K38" i="1"/>
  <c r="L38" i="1" s="1"/>
  <c r="K39" i="1"/>
  <c r="L39" i="1" s="1"/>
  <c r="K40" i="1"/>
  <c r="L40" i="1" s="1"/>
  <c r="K41" i="1"/>
  <c r="L41" i="1" s="1"/>
  <c r="K42" i="1"/>
  <c r="L42" i="1" s="1"/>
  <c r="K43" i="1"/>
  <c r="K44" i="1"/>
  <c r="L44" i="1" s="1"/>
  <c r="K45" i="1"/>
  <c r="K46" i="1"/>
  <c r="L46" i="1" s="1"/>
  <c r="K47" i="1"/>
  <c r="L47" i="1" s="1"/>
  <c r="K49" i="1"/>
  <c r="L49" i="1" s="1"/>
  <c r="K50" i="1"/>
  <c r="L50" i="1" s="1"/>
  <c r="K51" i="1"/>
  <c r="L51" i="1" s="1"/>
  <c r="K52" i="1"/>
  <c r="L52" i="1" s="1"/>
  <c r="K53" i="1"/>
  <c r="L53" i="1" s="1"/>
  <c r="K55" i="1"/>
  <c r="L55" i="1" s="1"/>
  <c r="K2" i="1"/>
  <c r="L2" i="1" s="1"/>
  <c r="L3" i="1"/>
  <c r="L4" i="1"/>
  <c r="L9" i="1"/>
  <c r="L13" i="1"/>
  <c r="L15" i="1"/>
  <c r="L17" i="1"/>
  <c r="L21" i="1"/>
  <c r="L25" i="1"/>
  <c r="L27" i="1"/>
  <c r="L29" i="1"/>
  <c r="L33" i="1"/>
  <c r="L37" i="1"/>
  <c r="L43" i="1"/>
  <c r="L45" i="1"/>
  <c r="L54" i="1"/>
</calcChain>
</file>

<file path=xl/sharedStrings.xml><?xml version="1.0" encoding="utf-8"?>
<sst xmlns="http://schemas.openxmlformats.org/spreadsheetml/2006/main" count="415" uniqueCount="157">
  <si>
    <t>PL</t>
  </si>
  <si>
    <t>Region</t>
  </si>
  <si>
    <t>Producer</t>
  </si>
  <si>
    <t>WSP Title</t>
  </si>
  <si>
    <t>Vintage</t>
  </si>
  <si>
    <t>Item Code</t>
  </si>
  <si>
    <t>Size</t>
  </si>
  <si>
    <t>BTL/CS</t>
  </si>
  <si>
    <t>Case</t>
  </si>
  <si>
    <t>Price 2</t>
  </si>
  <si>
    <t>Price 1</t>
  </si>
  <si>
    <t>SRP</t>
  </si>
  <si>
    <t>Portugal</t>
  </si>
  <si>
    <t>Laxas</t>
  </si>
  <si>
    <t>2012</t>
  </si>
  <si>
    <t>750</t>
  </si>
  <si>
    <t>12</t>
  </si>
  <si>
    <t>Spain</t>
  </si>
  <si>
    <t>2011</t>
  </si>
  <si>
    <t>Vinedos De Nieva</t>
  </si>
  <si>
    <t>Blanco Nieva Verdejo En Barric</t>
  </si>
  <si>
    <t>2009</t>
  </si>
  <si>
    <t>DMS1198</t>
  </si>
  <si>
    <t>DMS1201</t>
  </si>
  <si>
    <t>NV</t>
  </si>
  <si>
    <t>DMS1209</t>
  </si>
  <si>
    <t>375</t>
  </si>
  <si>
    <t>Delgado</t>
  </si>
  <si>
    <t>DMS1210</t>
  </si>
  <si>
    <t>DMS1211</t>
  </si>
  <si>
    <t>DMS1212</t>
  </si>
  <si>
    <t>DMS1213</t>
  </si>
  <si>
    <t>DMS1214</t>
  </si>
  <si>
    <t>DMS1215</t>
  </si>
  <si>
    <t>DMS1216</t>
  </si>
  <si>
    <t>DMS1217</t>
  </si>
  <si>
    <t>DMS1218</t>
  </si>
  <si>
    <t>Alceno</t>
  </si>
  <si>
    <t>DMS1270</t>
  </si>
  <si>
    <t>USA</t>
  </si>
  <si>
    <t>Ochoa</t>
  </si>
  <si>
    <t>2014</t>
  </si>
  <si>
    <t>Tapada Barao Colheita</t>
  </si>
  <si>
    <t>Quinta Das Arcas</t>
  </si>
  <si>
    <t>Arca Nova Vinho Verde</t>
  </si>
  <si>
    <t>2015</t>
  </si>
  <si>
    <t>Blanco Nieva Verdejo</t>
  </si>
  <si>
    <t>500</t>
  </si>
  <si>
    <t>Leila Garnacha</t>
  </si>
  <si>
    <t>DMS1616</t>
  </si>
  <si>
    <t>DMS1617</t>
  </si>
  <si>
    <t>Tapada Do Ganhoes</t>
  </si>
  <si>
    <t>Antonio M. Estevez Monterio</t>
  </si>
  <si>
    <t>Penedo Gordo</t>
  </si>
  <si>
    <t>DMS1619</t>
  </si>
  <si>
    <t>Herdade Penedo Gordo</t>
  </si>
  <si>
    <t>DMS1621</t>
  </si>
  <si>
    <t>Abad</t>
  </si>
  <si>
    <t>2016</t>
  </si>
  <si>
    <t>Arca Nova Rose</t>
  </si>
  <si>
    <t>Hilanda Monastrell</t>
  </si>
  <si>
    <t>La Milagrosa</t>
  </si>
  <si>
    <t>Milcampos</t>
  </si>
  <si>
    <t>Real de Aragon</t>
  </si>
  <si>
    <t>DMS1843</t>
  </si>
  <si>
    <t>Arca Nova Alvarinho</t>
  </si>
  <si>
    <t>Familia Bastida</t>
  </si>
  <si>
    <t>Alceo Tempranillo</t>
  </si>
  <si>
    <t>Paraje Dos Titos</t>
  </si>
  <si>
    <t>DMS1886</t>
  </si>
  <si>
    <t>Pedro Regalado</t>
  </si>
  <si>
    <t>Embocadero</t>
  </si>
  <si>
    <t>DMS1957</t>
  </si>
  <si>
    <t>2017</t>
  </si>
  <si>
    <t>DMS2035</t>
  </si>
  <si>
    <t>DMS2036</t>
  </si>
  <si>
    <t>DMS2045</t>
  </si>
  <si>
    <t>DMS2063</t>
  </si>
  <si>
    <t>DMS2071</t>
  </si>
  <si>
    <t>Rioja</t>
  </si>
  <si>
    <t>Quiroga de Pablo</t>
  </si>
  <si>
    <t>DMS2086</t>
  </si>
  <si>
    <t>DMS2088</t>
  </si>
  <si>
    <t>Rafael Cambra</t>
  </si>
  <si>
    <t>DMS2089</t>
  </si>
  <si>
    <t>Quinta de Silvares</t>
  </si>
  <si>
    <t>DMS2090</t>
  </si>
  <si>
    <t>Oregon</t>
  </si>
  <si>
    <t>Merriman Wines</t>
  </si>
  <si>
    <t>Casajus VS</t>
  </si>
  <si>
    <t>Calvo Casajus</t>
  </si>
  <si>
    <t xml:space="preserve">Delgado </t>
  </si>
  <si>
    <t xml:space="preserve">Delgado   </t>
  </si>
  <si>
    <t>Justinos Madeira</t>
  </si>
  <si>
    <t>Bodegas Granacer</t>
  </si>
  <si>
    <t>Hacienda Jose Luis Reserva</t>
  </si>
  <si>
    <t>Bodegas y Vinedos Heras Cordon</t>
  </si>
  <si>
    <t>Manuel Piquer</t>
  </si>
  <si>
    <t>Mateo Cambra</t>
  </si>
  <si>
    <t>Rafael Cambra Dos Valencia</t>
  </si>
  <si>
    <t>Rafael Cambra Soplo</t>
  </si>
  <si>
    <t>Rafael El Bon Homme</t>
  </si>
  <si>
    <t xml:space="preserve">Langa Hermanos </t>
  </si>
  <si>
    <t>Quirus Tempranillo Crianza</t>
  </si>
  <si>
    <t>Quirus Tempranillo Blanco</t>
  </si>
  <si>
    <t>Anselmo Mendes</t>
  </si>
  <si>
    <t>Laxas Albarino</t>
  </si>
  <si>
    <t>Cummins Road Pinot Noir</t>
  </si>
  <si>
    <t>Ochoa Calendas Blanco</t>
  </si>
  <si>
    <t>Ochoa Calendas Tinto</t>
  </si>
  <si>
    <t>Ochoa Moscatel</t>
  </si>
  <si>
    <t>Ochoa Reserva</t>
  </si>
  <si>
    <t>Ochoa Tempranillo Crianza</t>
  </si>
  <si>
    <t>Ochoa Calendas Garnacha Rosado</t>
  </si>
  <si>
    <t>DMS2261</t>
  </si>
  <si>
    <t>DMS2260</t>
  </si>
  <si>
    <t>Abad Dom Bueno Godello</t>
  </si>
  <si>
    <t>Delgado Dry Amontillado Sherry</t>
  </si>
  <si>
    <t>Delgado Dry Oloroso Sherry</t>
  </si>
  <si>
    <t>Delgado Fino Sherry</t>
  </si>
  <si>
    <t>Delgado La Goya Manzanilla</t>
  </si>
  <si>
    <t>Delgado Manzanilla</t>
  </si>
  <si>
    <t>Delgado Medium Dry Amontillado</t>
  </si>
  <si>
    <t>Delgado Medium Oloroso Sherry</t>
  </si>
  <si>
    <t>Delgado Moscatel Sherry</t>
  </si>
  <si>
    <t>Delgado Pedro Ximenez Sherry</t>
  </si>
  <si>
    <t>Delgado Cream Sherry</t>
  </si>
  <si>
    <t>Fanal Full Rich Madeira</t>
  </si>
  <si>
    <t>Fanal Rainwater Madeira</t>
  </si>
  <si>
    <t>Delgado Palo Cortado</t>
  </si>
  <si>
    <t>2018</t>
  </si>
  <si>
    <t>DMS2299</t>
  </si>
  <si>
    <t>DMS2298</t>
  </si>
  <si>
    <t>DMS2292</t>
  </si>
  <si>
    <t>DMS 2340</t>
  </si>
  <si>
    <t>DMS2313</t>
  </si>
  <si>
    <t>DMS2339</t>
  </si>
  <si>
    <t>DMS2354</t>
  </si>
  <si>
    <t>DMS2403</t>
  </si>
  <si>
    <t>Ctry</t>
  </si>
  <si>
    <t>DMS2465</t>
  </si>
  <si>
    <t>DMS2466</t>
  </si>
  <si>
    <t>DMS2467</t>
  </si>
  <si>
    <t>DMS2353</t>
  </si>
  <si>
    <t>WBI</t>
  </si>
  <si>
    <t>DMS2554</t>
  </si>
  <si>
    <t>DMS2534</t>
  </si>
  <si>
    <t>DMS2555</t>
  </si>
  <si>
    <t>DMS2535</t>
  </si>
  <si>
    <t>DMS2581</t>
  </si>
  <si>
    <t>DMS2536</t>
  </si>
  <si>
    <t>DMS2580</t>
  </si>
  <si>
    <t>DMS2489</t>
  </si>
  <si>
    <t>DMS2537</t>
  </si>
  <si>
    <t>DMS2556</t>
  </si>
  <si>
    <t>DMS2538</t>
  </si>
  <si>
    <t>DMS2557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</si>
</sst>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0" xfId="0" applyFill="1"/>
    <xf numFmtId="0" fontId="4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0" fontId="0" fillId="2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4" fontId="2" fillId="0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5" fillId="0" borderId="0" xfId="0" applyFont="1"/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/>
    <xf numFmtId="0" fontId="1" fillId="0" borderId="0" xfId="0" applyFont="1" applyAlignment="1">
      <alignment horizontal="center" vertical="top" wrapText="1" readingOrder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/>
    <xf numFmtId="4" fontId="5" fillId="0" borderId="0" xfId="0" applyNumberFormat="1" applyFont="1" applyFill="1"/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5" zoomScaleNormal="100" workbookViewId="0">
      <selection activeCell="J35" sqref="J35"/>
    </sheetView>
  </sheetViews>
  <sheetFormatPr defaultRowHeight="15" x14ac:dyDescent="0.25"/>
  <cols>
    <col min="1" max="1" width="4.42578125" bestFit="1" customWidth="1"/>
    <col min="2" max="2" width="8.28515625" style="32" customWidth="1"/>
    <col min="3" max="3" width="7" bestFit="1" customWidth="1"/>
    <col min="4" max="4" width="18.42578125" customWidth="1"/>
    <col min="5" max="5" width="26.42578125" customWidth="1"/>
    <col min="6" max="6" width="7.28515625" bestFit="1" customWidth="1"/>
    <col min="7" max="7" width="10.7109375" customWidth="1"/>
    <col min="8" max="8" width="4.7109375" bestFit="1" customWidth="1"/>
    <col min="9" max="9" width="5.85546875" customWidth="1"/>
    <col min="10" max="10" width="7.28515625" customWidth="1"/>
    <col min="11" max="11" width="8.5703125" customWidth="1"/>
    <col min="12" max="12" width="7.7109375" customWidth="1"/>
    <col min="13" max="13" width="5.5703125" bestFit="1" customWidth="1"/>
    <col min="14" max="14" width="5.7109375" style="20" customWidth="1"/>
  </cols>
  <sheetData>
    <row r="1" spans="1:14" ht="51" x14ac:dyDescent="0.25">
      <c r="A1" s="1" t="s">
        <v>0</v>
      </c>
      <c r="B1" s="25" t="s">
        <v>139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4" s="7" customFormat="1" x14ac:dyDescent="0.25">
      <c r="A2" s="15" t="s">
        <v>144</v>
      </c>
      <c r="B2" s="26" t="s">
        <v>17</v>
      </c>
      <c r="C2" s="16"/>
      <c r="D2" s="15" t="s">
        <v>57</v>
      </c>
      <c r="E2" s="15" t="s">
        <v>116</v>
      </c>
      <c r="F2" s="15">
        <v>2019</v>
      </c>
      <c r="G2" s="15" t="s">
        <v>145</v>
      </c>
      <c r="H2" s="15" t="s">
        <v>15</v>
      </c>
      <c r="I2" s="15" t="s">
        <v>16</v>
      </c>
      <c r="J2" s="17">
        <v>136</v>
      </c>
      <c r="K2" s="17">
        <f>J2/I2</f>
        <v>11.333333333333334</v>
      </c>
      <c r="L2" s="17">
        <f>K2+0.16</f>
        <v>11.493333333333334</v>
      </c>
      <c r="M2" s="17">
        <v>0</v>
      </c>
      <c r="N2" s="34"/>
    </row>
    <row r="3" spans="1:14" s="33" customFormat="1" x14ac:dyDescent="0.25">
      <c r="A3" s="15" t="s">
        <v>144</v>
      </c>
      <c r="B3" s="27" t="s">
        <v>17</v>
      </c>
      <c r="C3" s="12"/>
      <c r="D3" s="11" t="s">
        <v>66</v>
      </c>
      <c r="E3" s="11" t="s">
        <v>67</v>
      </c>
      <c r="F3" s="11" t="s">
        <v>58</v>
      </c>
      <c r="G3" s="11" t="s">
        <v>146</v>
      </c>
      <c r="H3" s="11" t="s">
        <v>15</v>
      </c>
      <c r="I3" s="11" t="s">
        <v>16</v>
      </c>
      <c r="J3" s="13">
        <v>96</v>
      </c>
      <c r="K3" s="17">
        <f t="shared" ref="K3:K55" si="0">J3/I3</f>
        <v>8</v>
      </c>
      <c r="L3" s="17">
        <f t="shared" ref="L3:L55" si="1">K3+0.16</f>
        <v>8.16</v>
      </c>
      <c r="M3" s="13">
        <v>0</v>
      </c>
      <c r="N3" s="34"/>
    </row>
    <row r="4" spans="1:14" s="33" customFormat="1" x14ac:dyDescent="0.25">
      <c r="A4" s="15" t="s">
        <v>144</v>
      </c>
      <c r="B4" s="27" t="s">
        <v>12</v>
      </c>
      <c r="C4" s="12"/>
      <c r="D4" s="11" t="s">
        <v>43</v>
      </c>
      <c r="E4" s="11" t="s">
        <v>65</v>
      </c>
      <c r="F4" s="11">
        <v>2018</v>
      </c>
      <c r="G4" s="11" t="s">
        <v>131</v>
      </c>
      <c r="H4" s="11">
        <v>750</v>
      </c>
      <c r="I4" s="11">
        <v>12</v>
      </c>
      <c r="J4" s="13">
        <v>128</v>
      </c>
      <c r="K4" s="17">
        <f t="shared" si="0"/>
        <v>10.666666666666666</v>
      </c>
      <c r="L4" s="17">
        <f t="shared" si="1"/>
        <v>10.826666666666666</v>
      </c>
      <c r="M4" s="13">
        <v>0</v>
      </c>
      <c r="N4" s="34"/>
    </row>
    <row r="5" spans="1:14" s="33" customFormat="1" x14ac:dyDescent="0.25">
      <c r="A5" s="15" t="s">
        <v>144</v>
      </c>
      <c r="B5" s="27" t="s">
        <v>12</v>
      </c>
      <c r="C5" s="12"/>
      <c r="D5" s="11" t="s">
        <v>43</v>
      </c>
      <c r="E5" s="11" t="s">
        <v>59</v>
      </c>
      <c r="F5" s="11" t="s">
        <v>130</v>
      </c>
      <c r="G5" s="11" t="s">
        <v>132</v>
      </c>
      <c r="H5" s="11" t="s">
        <v>15</v>
      </c>
      <c r="I5" s="11" t="s">
        <v>16</v>
      </c>
      <c r="J5" s="13">
        <v>48</v>
      </c>
      <c r="K5" s="17">
        <f t="shared" si="0"/>
        <v>4</v>
      </c>
      <c r="L5" s="17">
        <f t="shared" si="1"/>
        <v>4.16</v>
      </c>
      <c r="M5" s="13">
        <v>0</v>
      </c>
      <c r="N5" s="34"/>
    </row>
    <row r="6" spans="1:14" s="33" customFormat="1" x14ac:dyDescent="0.25">
      <c r="A6" s="15" t="s">
        <v>144</v>
      </c>
      <c r="B6" s="27" t="s">
        <v>12</v>
      </c>
      <c r="C6" s="12"/>
      <c r="D6" s="11" t="s">
        <v>43</v>
      </c>
      <c r="E6" s="11" t="s">
        <v>59</v>
      </c>
      <c r="F6" s="11">
        <v>2019</v>
      </c>
      <c r="G6" s="11" t="s">
        <v>147</v>
      </c>
      <c r="H6" s="11" t="s">
        <v>15</v>
      </c>
      <c r="I6" s="11" t="s">
        <v>16</v>
      </c>
      <c r="J6" s="13">
        <v>80</v>
      </c>
      <c r="K6" s="17">
        <f t="shared" si="0"/>
        <v>6.666666666666667</v>
      </c>
      <c r="L6" s="17">
        <f t="shared" si="1"/>
        <v>6.8266666666666671</v>
      </c>
      <c r="M6" s="13">
        <v>0</v>
      </c>
      <c r="N6" s="34"/>
    </row>
    <row r="7" spans="1:14" s="33" customFormat="1" x14ac:dyDescent="0.25">
      <c r="A7" s="15" t="s">
        <v>144</v>
      </c>
      <c r="B7" s="27" t="s">
        <v>12</v>
      </c>
      <c r="C7" s="12"/>
      <c r="D7" s="11" t="s">
        <v>43</v>
      </c>
      <c r="E7" s="11" t="s">
        <v>44</v>
      </c>
      <c r="F7" s="11">
        <v>2019</v>
      </c>
      <c r="G7" s="11" t="s">
        <v>148</v>
      </c>
      <c r="H7" s="11" t="s">
        <v>15</v>
      </c>
      <c r="I7" s="11" t="s">
        <v>16</v>
      </c>
      <c r="J7" s="13">
        <v>80</v>
      </c>
      <c r="K7" s="17">
        <f t="shared" si="0"/>
        <v>6.666666666666667</v>
      </c>
      <c r="L7" s="17">
        <f t="shared" si="1"/>
        <v>6.8266666666666671</v>
      </c>
      <c r="M7" s="13">
        <v>0</v>
      </c>
      <c r="N7" s="34"/>
    </row>
    <row r="8" spans="1:14" s="24" customFormat="1" x14ac:dyDescent="0.25">
      <c r="A8" s="15" t="s">
        <v>144</v>
      </c>
      <c r="B8" s="29" t="s">
        <v>17</v>
      </c>
      <c r="C8" s="8"/>
      <c r="D8" s="6" t="s">
        <v>19</v>
      </c>
      <c r="E8" s="6" t="s">
        <v>46</v>
      </c>
      <c r="F8" s="6" t="s">
        <v>130</v>
      </c>
      <c r="G8" s="11" t="s">
        <v>136</v>
      </c>
      <c r="H8" s="6">
        <v>750</v>
      </c>
      <c r="I8" s="6">
        <v>12</v>
      </c>
      <c r="J8" s="9">
        <v>128</v>
      </c>
      <c r="K8" s="17">
        <f t="shared" si="0"/>
        <v>10.666666666666666</v>
      </c>
      <c r="L8" s="17">
        <f t="shared" si="1"/>
        <v>10.826666666666666</v>
      </c>
      <c r="M8" s="13">
        <v>0</v>
      </c>
      <c r="N8" s="34"/>
    </row>
    <row r="9" spans="1:14" x14ac:dyDescent="0.25">
      <c r="A9" s="15" t="s">
        <v>144</v>
      </c>
      <c r="B9" s="28" t="s">
        <v>17</v>
      </c>
      <c r="C9" s="4"/>
      <c r="D9" s="3" t="s">
        <v>19</v>
      </c>
      <c r="E9" s="3" t="s">
        <v>20</v>
      </c>
      <c r="F9" s="3" t="s">
        <v>21</v>
      </c>
      <c r="G9" s="3" t="s">
        <v>22</v>
      </c>
      <c r="H9" s="3" t="s">
        <v>15</v>
      </c>
      <c r="I9" s="3" t="s">
        <v>16</v>
      </c>
      <c r="J9" s="5">
        <v>220</v>
      </c>
      <c r="K9" s="17">
        <f t="shared" si="0"/>
        <v>18.333333333333332</v>
      </c>
      <c r="L9" s="17">
        <f t="shared" si="1"/>
        <v>18.493333333333332</v>
      </c>
      <c r="M9" s="17">
        <v>0</v>
      </c>
      <c r="N9" s="34"/>
    </row>
    <row r="10" spans="1:14" x14ac:dyDescent="0.25">
      <c r="A10" s="15" t="s">
        <v>144</v>
      </c>
      <c r="B10" s="28" t="s">
        <v>17</v>
      </c>
      <c r="C10" s="4"/>
      <c r="D10" s="3" t="s">
        <v>90</v>
      </c>
      <c r="E10" s="3" t="s">
        <v>89</v>
      </c>
      <c r="F10" s="3" t="s">
        <v>14</v>
      </c>
      <c r="G10" s="3" t="s">
        <v>38</v>
      </c>
      <c r="H10" s="3" t="s">
        <v>15</v>
      </c>
      <c r="I10" s="3">
        <v>12</v>
      </c>
      <c r="J10" s="5">
        <v>200</v>
      </c>
      <c r="K10" s="17">
        <f t="shared" si="0"/>
        <v>16.666666666666668</v>
      </c>
      <c r="L10" s="17">
        <f t="shared" si="1"/>
        <v>16.826666666666668</v>
      </c>
      <c r="M10" s="5">
        <v>0</v>
      </c>
      <c r="N10" s="34"/>
    </row>
    <row r="11" spans="1:14" x14ac:dyDescent="0.25">
      <c r="A11" s="15" t="s">
        <v>144</v>
      </c>
      <c r="B11" s="29" t="s">
        <v>17</v>
      </c>
      <c r="C11" s="8"/>
      <c r="D11" s="6" t="s">
        <v>90</v>
      </c>
      <c r="E11" s="6" t="s">
        <v>89</v>
      </c>
      <c r="F11" s="6">
        <v>2015</v>
      </c>
      <c r="G11" s="6" t="s">
        <v>133</v>
      </c>
      <c r="H11" s="6">
        <v>750</v>
      </c>
      <c r="I11" s="6">
        <v>12</v>
      </c>
      <c r="J11" s="9">
        <v>220</v>
      </c>
      <c r="K11" s="17">
        <f t="shared" si="0"/>
        <v>18.333333333333332</v>
      </c>
      <c r="L11" s="17">
        <f t="shared" si="1"/>
        <v>18.493333333333332</v>
      </c>
      <c r="M11" s="5">
        <v>0</v>
      </c>
      <c r="N11" s="34"/>
    </row>
    <row r="12" spans="1:14" x14ac:dyDescent="0.25">
      <c r="A12" s="15" t="s">
        <v>144</v>
      </c>
      <c r="B12" s="29" t="s">
        <v>39</v>
      </c>
      <c r="C12" s="6" t="s">
        <v>87</v>
      </c>
      <c r="D12" s="6" t="s">
        <v>88</v>
      </c>
      <c r="E12" s="6" t="s">
        <v>107</v>
      </c>
      <c r="F12" s="6" t="s">
        <v>45</v>
      </c>
      <c r="G12" s="11" t="s">
        <v>135</v>
      </c>
      <c r="H12" s="6">
        <v>750</v>
      </c>
      <c r="I12" s="6">
        <v>12</v>
      </c>
      <c r="J12" s="9">
        <v>200</v>
      </c>
      <c r="K12" s="17">
        <f t="shared" si="0"/>
        <v>16.666666666666668</v>
      </c>
      <c r="L12" s="17">
        <f t="shared" si="1"/>
        <v>16.826666666666668</v>
      </c>
      <c r="M12" s="9">
        <v>0</v>
      </c>
      <c r="N12" s="34"/>
    </row>
    <row r="13" spans="1:14" x14ac:dyDescent="0.25">
      <c r="A13" s="15" t="s">
        <v>144</v>
      </c>
      <c r="B13" s="28" t="s">
        <v>17</v>
      </c>
      <c r="C13" s="4"/>
      <c r="D13" s="3" t="s">
        <v>27</v>
      </c>
      <c r="E13" s="3" t="s">
        <v>126</v>
      </c>
      <c r="F13" s="3" t="s">
        <v>24</v>
      </c>
      <c r="G13" s="3" t="s">
        <v>34</v>
      </c>
      <c r="H13" s="3" t="s">
        <v>15</v>
      </c>
      <c r="I13" s="3" t="s">
        <v>16</v>
      </c>
      <c r="J13" s="5">
        <v>96</v>
      </c>
      <c r="K13" s="17">
        <f t="shared" si="0"/>
        <v>8</v>
      </c>
      <c r="L13" s="17">
        <f t="shared" si="1"/>
        <v>8.16</v>
      </c>
      <c r="M13" s="5">
        <v>0</v>
      </c>
      <c r="N13" s="34"/>
    </row>
    <row r="14" spans="1:14" x14ac:dyDescent="0.25">
      <c r="A14" s="15" t="s">
        <v>144</v>
      </c>
      <c r="B14" s="28" t="s">
        <v>17</v>
      </c>
      <c r="C14" s="4"/>
      <c r="D14" s="3" t="s">
        <v>27</v>
      </c>
      <c r="E14" s="3" t="s">
        <v>117</v>
      </c>
      <c r="F14" s="3" t="s">
        <v>24</v>
      </c>
      <c r="G14" s="3" t="s">
        <v>30</v>
      </c>
      <c r="H14" s="3" t="s">
        <v>15</v>
      </c>
      <c r="I14" s="3" t="s">
        <v>16</v>
      </c>
      <c r="J14" s="5">
        <v>96</v>
      </c>
      <c r="K14" s="17">
        <f t="shared" si="0"/>
        <v>8</v>
      </c>
      <c r="L14" s="17">
        <f t="shared" si="1"/>
        <v>8.16</v>
      </c>
      <c r="M14" s="5">
        <v>0</v>
      </c>
      <c r="N14" s="34"/>
    </row>
    <row r="15" spans="1:14" x14ac:dyDescent="0.25">
      <c r="A15" s="15" t="s">
        <v>144</v>
      </c>
      <c r="B15" s="28" t="s">
        <v>17</v>
      </c>
      <c r="C15" s="4"/>
      <c r="D15" s="3" t="s">
        <v>27</v>
      </c>
      <c r="E15" s="3" t="s">
        <v>118</v>
      </c>
      <c r="F15" s="3" t="s">
        <v>24</v>
      </c>
      <c r="G15" s="3" t="s">
        <v>32</v>
      </c>
      <c r="H15" s="3" t="s">
        <v>15</v>
      </c>
      <c r="I15" s="3" t="s">
        <v>16</v>
      </c>
      <c r="J15" s="5">
        <v>96</v>
      </c>
      <c r="K15" s="17">
        <f t="shared" si="0"/>
        <v>8</v>
      </c>
      <c r="L15" s="17">
        <f t="shared" si="1"/>
        <v>8.16</v>
      </c>
      <c r="M15" s="5">
        <v>0</v>
      </c>
      <c r="N15" s="34"/>
    </row>
    <row r="16" spans="1:14" x14ac:dyDescent="0.25">
      <c r="A16" s="15" t="s">
        <v>144</v>
      </c>
      <c r="B16" s="28" t="s">
        <v>17</v>
      </c>
      <c r="C16" s="4"/>
      <c r="D16" s="3" t="s">
        <v>27</v>
      </c>
      <c r="E16" s="3" t="s">
        <v>119</v>
      </c>
      <c r="F16" s="3" t="s">
        <v>24</v>
      </c>
      <c r="G16" s="3" t="s">
        <v>29</v>
      </c>
      <c r="H16" s="3" t="s">
        <v>15</v>
      </c>
      <c r="I16" s="3" t="s">
        <v>16</v>
      </c>
      <c r="J16" s="5">
        <v>96</v>
      </c>
      <c r="K16" s="17">
        <f t="shared" si="0"/>
        <v>8</v>
      </c>
      <c r="L16" s="17">
        <f t="shared" si="1"/>
        <v>8.16</v>
      </c>
      <c r="M16" s="5">
        <v>0</v>
      </c>
      <c r="N16" s="34"/>
    </row>
    <row r="17" spans="1:14" x14ac:dyDescent="0.25">
      <c r="A17" s="15" t="s">
        <v>144</v>
      </c>
      <c r="B17" s="28" t="s">
        <v>17</v>
      </c>
      <c r="C17" s="4"/>
      <c r="D17" s="3" t="s">
        <v>91</v>
      </c>
      <c r="E17" s="3" t="s">
        <v>120</v>
      </c>
      <c r="F17" s="3" t="s">
        <v>24</v>
      </c>
      <c r="G17" s="3" t="s">
        <v>25</v>
      </c>
      <c r="H17" s="3" t="s">
        <v>26</v>
      </c>
      <c r="I17" s="3" t="s">
        <v>16</v>
      </c>
      <c r="J17" s="5">
        <v>96</v>
      </c>
      <c r="K17" s="17">
        <f t="shared" si="0"/>
        <v>8</v>
      </c>
      <c r="L17" s="17">
        <f t="shared" si="1"/>
        <v>8.16</v>
      </c>
      <c r="M17" s="5">
        <v>0</v>
      </c>
      <c r="N17" s="34"/>
    </row>
    <row r="18" spans="1:14" x14ac:dyDescent="0.25">
      <c r="A18" s="15" t="s">
        <v>144</v>
      </c>
      <c r="B18" s="28" t="s">
        <v>17</v>
      </c>
      <c r="C18" s="4"/>
      <c r="D18" s="3" t="s">
        <v>27</v>
      </c>
      <c r="E18" s="3" t="s">
        <v>121</v>
      </c>
      <c r="F18" s="3" t="s">
        <v>24</v>
      </c>
      <c r="G18" s="3" t="s">
        <v>28</v>
      </c>
      <c r="H18" s="3" t="s">
        <v>15</v>
      </c>
      <c r="I18" s="3" t="s">
        <v>16</v>
      </c>
      <c r="J18" s="5">
        <v>96</v>
      </c>
      <c r="K18" s="17">
        <f t="shared" si="0"/>
        <v>8</v>
      </c>
      <c r="L18" s="17">
        <f t="shared" si="1"/>
        <v>8.16</v>
      </c>
      <c r="M18" s="5">
        <v>0</v>
      </c>
      <c r="N18" s="34"/>
    </row>
    <row r="19" spans="1:14" x14ac:dyDescent="0.25">
      <c r="A19" s="15" t="s">
        <v>144</v>
      </c>
      <c r="B19" s="28" t="s">
        <v>17</v>
      </c>
      <c r="C19" s="4"/>
      <c r="D19" s="3" t="s">
        <v>27</v>
      </c>
      <c r="E19" s="3" t="s">
        <v>122</v>
      </c>
      <c r="F19" s="3" t="s">
        <v>24</v>
      </c>
      <c r="G19" s="3" t="s">
        <v>31</v>
      </c>
      <c r="H19" s="3" t="s">
        <v>15</v>
      </c>
      <c r="I19" s="3" t="s">
        <v>16</v>
      </c>
      <c r="J19" s="5">
        <v>96</v>
      </c>
      <c r="K19" s="17">
        <f t="shared" si="0"/>
        <v>8</v>
      </c>
      <c r="L19" s="17">
        <f t="shared" si="1"/>
        <v>8.16</v>
      </c>
      <c r="M19" s="5">
        <v>0</v>
      </c>
      <c r="N19" s="34"/>
    </row>
    <row r="20" spans="1:14" x14ac:dyDescent="0.25">
      <c r="A20" s="15" t="s">
        <v>144</v>
      </c>
      <c r="B20" s="28" t="s">
        <v>17</v>
      </c>
      <c r="C20" s="4"/>
      <c r="D20" s="3" t="s">
        <v>27</v>
      </c>
      <c r="E20" s="3" t="s">
        <v>123</v>
      </c>
      <c r="F20" s="3" t="s">
        <v>24</v>
      </c>
      <c r="G20" s="3" t="s">
        <v>33</v>
      </c>
      <c r="H20" s="3" t="s">
        <v>15</v>
      </c>
      <c r="I20" s="3" t="s">
        <v>16</v>
      </c>
      <c r="J20" s="5">
        <v>96</v>
      </c>
      <c r="K20" s="17">
        <f t="shared" si="0"/>
        <v>8</v>
      </c>
      <c r="L20" s="17">
        <f t="shared" si="1"/>
        <v>8.16</v>
      </c>
      <c r="M20" s="5">
        <v>0</v>
      </c>
      <c r="N20" s="34"/>
    </row>
    <row r="21" spans="1:14" x14ac:dyDescent="0.25">
      <c r="A21" s="15" t="s">
        <v>144</v>
      </c>
      <c r="B21" s="28" t="s">
        <v>17</v>
      </c>
      <c r="C21" s="4"/>
      <c r="D21" s="3" t="s">
        <v>27</v>
      </c>
      <c r="E21" s="3" t="s">
        <v>124</v>
      </c>
      <c r="F21" s="3" t="s">
        <v>24</v>
      </c>
      <c r="G21" s="3" t="s">
        <v>35</v>
      </c>
      <c r="H21" s="3" t="s">
        <v>15</v>
      </c>
      <c r="I21" s="3" t="s">
        <v>16</v>
      </c>
      <c r="J21" s="5">
        <v>96</v>
      </c>
      <c r="K21" s="17">
        <f t="shared" si="0"/>
        <v>8</v>
      </c>
      <c r="L21" s="17">
        <f t="shared" si="1"/>
        <v>8.16</v>
      </c>
      <c r="M21" s="5">
        <v>0</v>
      </c>
      <c r="N21" s="34"/>
    </row>
    <row r="22" spans="1:14" x14ac:dyDescent="0.25">
      <c r="A22" s="15" t="s">
        <v>144</v>
      </c>
      <c r="B22" s="28" t="s">
        <v>17</v>
      </c>
      <c r="C22" s="4"/>
      <c r="D22" s="3" t="s">
        <v>92</v>
      </c>
      <c r="E22" s="3" t="s">
        <v>129</v>
      </c>
      <c r="F22" s="3" t="s">
        <v>24</v>
      </c>
      <c r="G22" s="3" t="s">
        <v>56</v>
      </c>
      <c r="H22" s="3" t="s">
        <v>26</v>
      </c>
      <c r="I22" s="3" t="s">
        <v>16</v>
      </c>
      <c r="J22" s="5">
        <v>160</v>
      </c>
      <c r="K22" s="17">
        <f t="shared" si="0"/>
        <v>13.333333333333334</v>
      </c>
      <c r="L22" s="17">
        <f t="shared" si="1"/>
        <v>13.493333333333334</v>
      </c>
      <c r="M22" s="5">
        <v>0</v>
      </c>
      <c r="N22" s="34"/>
    </row>
    <row r="23" spans="1:14" x14ac:dyDescent="0.25">
      <c r="A23" s="15" t="s">
        <v>144</v>
      </c>
      <c r="B23" s="28" t="s">
        <v>17</v>
      </c>
      <c r="C23" s="4"/>
      <c r="D23" s="3" t="s">
        <v>27</v>
      </c>
      <c r="E23" s="3" t="s">
        <v>125</v>
      </c>
      <c r="F23" s="3" t="s">
        <v>24</v>
      </c>
      <c r="G23" s="3" t="s">
        <v>36</v>
      </c>
      <c r="H23" s="3" t="s">
        <v>15</v>
      </c>
      <c r="I23" s="3">
        <v>12</v>
      </c>
      <c r="J23" s="5">
        <v>160</v>
      </c>
      <c r="K23" s="17">
        <f t="shared" si="0"/>
        <v>13.333333333333334</v>
      </c>
      <c r="L23" s="17">
        <f t="shared" si="1"/>
        <v>13.493333333333334</v>
      </c>
      <c r="M23" s="5">
        <v>0</v>
      </c>
      <c r="N23" s="34"/>
    </row>
    <row r="24" spans="1:14" s="33" customFormat="1" x14ac:dyDescent="0.25">
      <c r="A24" s="15" t="s">
        <v>144</v>
      </c>
      <c r="B24" s="27" t="s">
        <v>17</v>
      </c>
      <c r="C24" s="12"/>
      <c r="D24" s="11" t="s">
        <v>70</v>
      </c>
      <c r="E24" s="11" t="s">
        <v>71</v>
      </c>
      <c r="F24" s="11">
        <v>2016</v>
      </c>
      <c r="G24" s="11" t="s">
        <v>140</v>
      </c>
      <c r="H24" s="11" t="s">
        <v>15</v>
      </c>
      <c r="I24" s="11" t="s">
        <v>16</v>
      </c>
      <c r="J24" s="13">
        <v>136</v>
      </c>
      <c r="K24" s="17">
        <f t="shared" si="0"/>
        <v>11.333333333333334</v>
      </c>
      <c r="L24" s="17">
        <f t="shared" si="1"/>
        <v>11.493333333333334</v>
      </c>
      <c r="M24" s="13">
        <v>0</v>
      </c>
      <c r="N24" s="34"/>
    </row>
    <row r="25" spans="1:14" s="33" customFormat="1" x14ac:dyDescent="0.25">
      <c r="A25" s="15" t="s">
        <v>144</v>
      </c>
      <c r="B25" s="27" t="s">
        <v>17</v>
      </c>
      <c r="C25" s="12"/>
      <c r="D25" s="11" t="s">
        <v>93</v>
      </c>
      <c r="E25" s="11" t="s">
        <v>127</v>
      </c>
      <c r="F25" s="11" t="s">
        <v>24</v>
      </c>
      <c r="G25" s="11" t="s">
        <v>50</v>
      </c>
      <c r="H25" s="11" t="s">
        <v>15</v>
      </c>
      <c r="I25" s="11" t="s">
        <v>16</v>
      </c>
      <c r="J25" s="13">
        <v>120</v>
      </c>
      <c r="K25" s="17">
        <f t="shared" si="0"/>
        <v>10</v>
      </c>
      <c r="L25" s="17">
        <f t="shared" si="1"/>
        <v>10.16</v>
      </c>
      <c r="M25" s="13">
        <v>0</v>
      </c>
      <c r="N25" s="34"/>
    </row>
    <row r="26" spans="1:14" s="33" customFormat="1" x14ac:dyDescent="0.25">
      <c r="A26" s="15" t="s">
        <v>144</v>
      </c>
      <c r="B26" s="27" t="s">
        <v>17</v>
      </c>
      <c r="C26" s="12"/>
      <c r="D26" s="11" t="s">
        <v>93</v>
      </c>
      <c r="E26" s="11" t="s">
        <v>128</v>
      </c>
      <c r="F26" s="11" t="s">
        <v>24</v>
      </c>
      <c r="G26" s="11" t="s">
        <v>49</v>
      </c>
      <c r="H26" s="11" t="s">
        <v>15</v>
      </c>
      <c r="I26" s="11" t="s">
        <v>16</v>
      </c>
      <c r="J26" s="13">
        <v>120</v>
      </c>
      <c r="K26" s="17">
        <f t="shared" si="0"/>
        <v>10</v>
      </c>
      <c r="L26" s="17">
        <f t="shared" si="1"/>
        <v>10.16</v>
      </c>
      <c r="M26" s="13">
        <v>0</v>
      </c>
      <c r="N26" s="34"/>
    </row>
    <row r="27" spans="1:14" s="33" customFormat="1" x14ac:dyDescent="0.25">
      <c r="A27" s="15" t="s">
        <v>144</v>
      </c>
      <c r="B27" s="27" t="s">
        <v>17</v>
      </c>
      <c r="C27" s="12"/>
      <c r="D27" s="11" t="s">
        <v>96</v>
      </c>
      <c r="E27" s="11" t="s">
        <v>95</v>
      </c>
      <c r="F27" s="11" t="s">
        <v>18</v>
      </c>
      <c r="G27" s="11" t="s">
        <v>64</v>
      </c>
      <c r="H27" s="11" t="s">
        <v>15</v>
      </c>
      <c r="I27" s="11" t="s">
        <v>16</v>
      </c>
      <c r="J27" s="13">
        <v>300</v>
      </c>
      <c r="K27" s="17">
        <f t="shared" si="0"/>
        <v>25</v>
      </c>
      <c r="L27" s="17">
        <f t="shared" si="1"/>
        <v>25.16</v>
      </c>
      <c r="M27" s="13">
        <v>0</v>
      </c>
      <c r="N27" s="34"/>
    </row>
    <row r="28" spans="1:14" s="33" customFormat="1" x14ac:dyDescent="0.25">
      <c r="A28" s="15" t="s">
        <v>144</v>
      </c>
      <c r="B28" s="27" t="s">
        <v>12</v>
      </c>
      <c r="C28" s="12"/>
      <c r="D28" s="11" t="s">
        <v>52</v>
      </c>
      <c r="E28" s="11" t="s">
        <v>55</v>
      </c>
      <c r="F28" s="11" t="s">
        <v>45</v>
      </c>
      <c r="G28" s="11" t="s">
        <v>74</v>
      </c>
      <c r="H28" s="11" t="s">
        <v>15</v>
      </c>
      <c r="I28" s="11" t="s">
        <v>16</v>
      </c>
      <c r="J28" s="13">
        <v>120</v>
      </c>
      <c r="K28" s="17">
        <f t="shared" si="0"/>
        <v>10</v>
      </c>
      <c r="L28" s="17">
        <f t="shared" si="1"/>
        <v>10.16</v>
      </c>
      <c r="M28" s="13">
        <v>0</v>
      </c>
      <c r="N28" s="34"/>
    </row>
    <row r="29" spans="1:14" s="33" customFormat="1" x14ac:dyDescent="0.25">
      <c r="A29" s="15" t="s">
        <v>144</v>
      </c>
      <c r="B29" s="27" t="s">
        <v>12</v>
      </c>
      <c r="C29" s="12"/>
      <c r="D29" s="11" t="s">
        <v>52</v>
      </c>
      <c r="E29" s="11" t="s">
        <v>55</v>
      </c>
      <c r="F29" s="11" t="s">
        <v>73</v>
      </c>
      <c r="G29" s="11" t="s">
        <v>149</v>
      </c>
      <c r="H29" s="11" t="s">
        <v>15</v>
      </c>
      <c r="I29" s="11" t="s">
        <v>16</v>
      </c>
      <c r="J29" s="13">
        <v>120</v>
      </c>
      <c r="K29" s="17">
        <f t="shared" si="0"/>
        <v>10</v>
      </c>
      <c r="L29" s="17">
        <f t="shared" si="1"/>
        <v>10.16</v>
      </c>
      <c r="M29" s="13">
        <v>0</v>
      </c>
      <c r="N29" s="34"/>
    </row>
    <row r="30" spans="1:14" s="33" customFormat="1" x14ac:dyDescent="0.25">
      <c r="A30" s="15" t="s">
        <v>144</v>
      </c>
      <c r="B30" s="27" t="s">
        <v>17</v>
      </c>
      <c r="C30" s="12"/>
      <c r="D30" s="11" t="s">
        <v>37</v>
      </c>
      <c r="E30" s="11" t="s">
        <v>60</v>
      </c>
      <c r="F30" s="11" t="s">
        <v>45</v>
      </c>
      <c r="G30" s="11" t="s">
        <v>75</v>
      </c>
      <c r="H30" s="11" t="s">
        <v>15</v>
      </c>
      <c r="I30" s="11" t="s">
        <v>16</v>
      </c>
      <c r="J30" s="13">
        <v>56</v>
      </c>
      <c r="K30" s="17">
        <f t="shared" si="0"/>
        <v>4.666666666666667</v>
      </c>
      <c r="L30" s="17">
        <f t="shared" si="1"/>
        <v>4.8266666666666671</v>
      </c>
      <c r="M30" s="13">
        <v>0</v>
      </c>
      <c r="N30" s="34"/>
    </row>
    <row r="31" spans="1:14" s="33" customFormat="1" x14ac:dyDescent="0.25">
      <c r="A31" s="15" t="s">
        <v>144</v>
      </c>
      <c r="B31" s="27" t="s">
        <v>17</v>
      </c>
      <c r="C31" s="12"/>
      <c r="D31" s="11" t="s">
        <v>37</v>
      </c>
      <c r="E31" s="11" t="s">
        <v>60</v>
      </c>
      <c r="F31" s="11" t="s">
        <v>58</v>
      </c>
      <c r="G31" s="11" t="s">
        <v>134</v>
      </c>
      <c r="H31" s="11" t="s">
        <v>15</v>
      </c>
      <c r="I31" s="11" t="s">
        <v>16</v>
      </c>
      <c r="J31" s="13">
        <v>102</v>
      </c>
      <c r="K31" s="17">
        <f t="shared" si="0"/>
        <v>8.5</v>
      </c>
      <c r="L31" s="17">
        <f t="shared" si="1"/>
        <v>8.66</v>
      </c>
      <c r="M31" s="13">
        <v>0</v>
      </c>
      <c r="N31" s="34"/>
    </row>
    <row r="32" spans="1:14" s="7" customFormat="1" x14ac:dyDescent="0.25">
      <c r="A32" s="15" t="s">
        <v>144</v>
      </c>
      <c r="B32" s="26" t="s">
        <v>17</v>
      </c>
      <c r="C32" s="16"/>
      <c r="D32" s="15" t="s">
        <v>13</v>
      </c>
      <c r="E32" s="15" t="s">
        <v>106</v>
      </c>
      <c r="F32" s="15">
        <v>2019</v>
      </c>
      <c r="G32" s="15" t="s">
        <v>150</v>
      </c>
      <c r="H32" s="15" t="s">
        <v>15</v>
      </c>
      <c r="I32" s="15" t="s">
        <v>16</v>
      </c>
      <c r="J32" s="17">
        <v>136</v>
      </c>
      <c r="K32" s="17">
        <f t="shared" si="0"/>
        <v>11.333333333333334</v>
      </c>
      <c r="L32" s="17">
        <f t="shared" si="1"/>
        <v>11.493333333333334</v>
      </c>
      <c r="M32" s="5">
        <v>0</v>
      </c>
      <c r="N32" s="34"/>
    </row>
    <row r="33" spans="1:14" s="7" customFormat="1" x14ac:dyDescent="0.25">
      <c r="A33" s="15" t="s">
        <v>144</v>
      </c>
      <c r="B33" s="26" t="s">
        <v>17</v>
      </c>
      <c r="C33" s="16"/>
      <c r="D33" s="15" t="s">
        <v>97</v>
      </c>
      <c r="E33" s="15" t="s">
        <v>48</v>
      </c>
      <c r="F33" s="15" t="s">
        <v>58</v>
      </c>
      <c r="G33" s="15" t="s">
        <v>72</v>
      </c>
      <c r="H33" s="15" t="s">
        <v>15</v>
      </c>
      <c r="I33" s="15" t="s">
        <v>16</v>
      </c>
      <c r="J33" s="17">
        <v>80</v>
      </c>
      <c r="K33" s="17">
        <f t="shared" si="0"/>
        <v>6.666666666666667</v>
      </c>
      <c r="L33" s="17">
        <f t="shared" si="1"/>
        <v>6.8266666666666671</v>
      </c>
      <c r="M33" s="5">
        <v>0</v>
      </c>
      <c r="N33" s="34"/>
    </row>
    <row r="34" spans="1:14" s="7" customFormat="1" x14ac:dyDescent="0.25">
      <c r="A34" s="15" t="s">
        <v>144</v>
      </c>
      <c r="B34" s="30" t="s">
        <v>17</v>
      </c>
      <c r="C34" s="23"/>
      <c r="D34" s="21" t="s">
        <v>97</v>
      </c>
      <c r="E34" s="21" t="s">
        <v>48</v>
      </c>
      <c r="F34" s="21">
        <v>2018</v>
      </c>
      <c r="G34" s="21" t="s">
        <v>151</v>
      </c>
      <c r="H34" s="21">
        <v>750</v>
      </c>
      <c r="I34" s="21">
        <v>12</v>
      </c>
      <c r="J34" s="22">
        <v>80</v>
      </c>
      <c r="K34" s="17">
        <f t="shared" si="0"/>
        <v>6.666666666666667</v>
      </c>
      <c r="L34" s="17">
        <f t="shared" si="1"/>
        <v>6.8266666666666671</v>
      </c>
      <c r="M34" s="5">
        <v>0</v>
      </c>
      <c r="N34" s="34"/>
    </row>
    <row r="35" spans="1:14" s="7" customFormat="1" x14ac:dyDescent="0.25">
      <c r="A35" s="15" t="s">
        <v>144</v>
      </c>
      <c r="B35" s="26" t="s">
        <v>17</v>
      </c>
      <c r="C35" s="16"/>
      <c r="D35" s="15" t="s">
        <v>83</v>
      </c>
      <c r="E35" s="15" t="s">
        <v>98</v>
      </c>
      <c r="F35" s="15" t="s">
        <v>58</v>
      </c>
      <c r="G35" s="15" t="s">
        <v>77</v>
      </c>
      <c r="H35" s="15" t="s">
        <v>15</v>
      </c>
      <c r="I35" s="15">
        <v>12</v>
      </c>
      <c r="J35" s="17">
        <v>200</v>
      </c>
      <c r="K35" s="17">
        <f t="shared" si="0"/>
        <v>16.666666666666668</v>
      </c>
      <c r="L35" s="17">
        <f t="shared" si="1"/>
        <v>16.826666666666668</v>
      </c>
      <c r="M35" s="5">
        <v>0</v>
      </c>
      <c r="N35" s="34"/>
    </row>
    <row r="36" spans="1:14" s="7" customFormat="1" x14ac:dyDescent="0.25">
      <c r="A36" s="15" t="s">
        <v>144</v>
      </c>
      <c r="B36" s="26" t="s">
        <v>17</v>
      </c>
      <c r="C36" s="16"/>
      <c r="D36" s="15" t="s">
        <v>83</v>
      </c>
      <c r="E36" s="15" t="s">
        <v>98</v>
      </c>
      <c r="F36" s="15">
        <v>2017</v>
      </c>
      <c r="G36" s="15" t="s">
        <v>152</v>
      </c>
      <c r="H36" s="15" t="s">
        <v>15</v>
      </c>
      <c r="I36" s="15">
        <v>12</v>
      </c>
      <c r="J36" s="17">
        <v>200</v>
      </c>
      <c r="K36" s="17">
        <f t="shared" si="0"/>
        <v>16.666666666666668</v>
      </c>
      <c r="L36" s="17">
        <f t="shared" si="1"/>
        <v>16.826666666666668</v>
      </c>
      <c r="M36" s="5">
        <v>0</v>
      </c>
      <c r="N36" s="34"/>
    </row>
    <row r="37" spans="1:14" s="23" customFormat="1" ht="15.75" customHeight="1" x14ac:dyDescent="0.25">
      <c r="A37" s="15" t="s">
        <v>144</v>
      </c>
      <c r="B37" s="27" t="s">
        <v>17</v>
      </c>
      <c r="C37" s="12"/>
      <c r="D37" s="11" t="s">
        <v>61</v>
      </c>
      <c r="E37" s="11" t="s">
        <v>62</v>
      </c>
      <c r="F37" s="11">
        <v>2017</v>
      </c>
      <c r="G37" s="11" t="s">
        <v>153</v>
      </c>
      <c r="H37" s="11" t="s">
        <v>15</v>
      </c>
      <c r="I37" s="11" t="s">
        <v>16</v>
      </c>
      <c r="J37" s="13">
        <v>128</v>
      </c>
      <c r="K37" s="17">
        <f t="shared" si="0"/>
        <v>10.666666666666666</v>
      </c>
      <c r="L37" s="17">
        <f t="shared" si="1"/>
        <v>10.826666666666666</v>
      </c>
      <c r="M37" s="9">
        <v>0</v>
      </c>
      <c r="N37" s="34"/>
    </row>
    <row r="38" spans="1:14" s="33" customFormat="1" x14ac:dyDescent="0.25">
      <c r="A38" s="15" t="s">
        <v>144</v>
      </c>
      <c r="B38" s="27" t="s">
        <v>17</v>
      </c>
      <c r="C38" s="12"/>
      <c r="D38" s="11" t="s">
        <v>40</v>
      </c>
      <c r="E38" s="11" t="s">
        <v>108</v>
      </c>
      <c r="F38" s="11" t="s">
        <v>130</v>
      </c>
      <c r="G38" s="11" t="s">
        <v>143</v>
      </c>
      <c r="H38" s="11">
        <v>750</v>
      </c>
      <c r="I38" s="11">
        <v>12</v>
      </c>
      <c r="J38" s="13">
        <v>102</v>
      </c>
      <c r="K38" s="17">
        <f t="shared" si="0"/>
        <v>8.5</v>
      </c>
      <c r="L38" s="17">
        <f t="shared" si="1"/>
        <v>8.66</v>
      </c>
      <c r="M38" s="9">
        <v>0</v>
      </c>
      <c r="N38" s="34"/>
    </row>
    <row r="39" spans="1:14" s="33" customFormat="1" x14ac:dyDescent="0.25">
      <c r="A39" s="15" t="s">
        <v>144</v>
      </c>
      <c r="B39" s="31" t="s">
        <v>17</v>
      </c>
      <c r="C39" s="18"/>
      <c r="D39" s="10" t="s">
        <v>40</v>
      </c>
      <c r="E39" s="18" t="s">
        <v>113</v>
      </c>
      <c r="F39" s="10" t="s">
        <v>73</v>
      </c>
      <c r="G39" s="10" t="s">
        <v>78</v>
      </c>
      <c r="H39" s="10" t="s">
        <v>15</v>
      </c>
      <c r="I39" s="10" t="s">
        <v>16</v>
      </c>
      <c r="J39" s="19">
        <v>48</v>
      </c>
      <c r="K39" s="17">
        <f t="shared" si="0"/>
        <v>4</v>
      </c>
      <c r="L39" s="17">
        <f t="shared" si="1"/>
        <v>4.16</v>
      </c>
      <c r="M39" s="19">
        <v>0</v>
      </c>
      <c r="N39" s="34"/>
    </row>
    <row r="40" spans="1:14" s="24" customFormat="1" x14ac:dyDescent="0.25">
      <c r="A40" s="15" t="s">
        <v>144</v>
      </c>
      <c r="B40" s="27" t="s">
        <v>17</v>
      </c>
      <c r="C40" s="12"/>
      <c r="D40" s="11" t="s">
        <v>40</v>
      </c>
      <c r="E40" s="11" t="s">
        <v>109</v>
      </c>
      <c r="F40" s="11" t="s">
        <v>130</v>
      </c>
      <c r="G40" s="11" t="s">
        <v>154</v>
      </c>
      <c r="H40" s="11" t="s">
        <v>15</v>
      </c>
      <c r="I40" s="11" t="s">
        <v>16</v>
      </c>
      <c r="J40" s="13">
        <v>102</v>
      </c>
      <c r="K40" s="17">
        <f t="shared" si="0"/>
        <v>8.5</v>
      </c>
      <c r="L40" s="17">
        <f t="shared" si="1"/>
        <v>8.66</v>
      </c>
      <c r="M40" s="9">
        <v>0</v>
      </c>
      <c r="N40" s="34"/>
    </row>
    <row r="41" spans="1:14" s="24" customFormat="1" x14ac:dyDescent="0.25">
      <c r="A41" s="15" t="s">
        <v>144</v>
      </c>
      <c r="B41" s="29" t="s">
        <v>17</v>
      </c>
      <c r="C41" s="8"/>
      <c r="D41" s="6" t="s">
        <v>40</v>
      </c>
      <c r="E41" s="6" t="s">
        <v>110</v>
      </c>
      <c r="F41" s="6">
        <v>2018</v>
      </c>
      <c r="G41" s="6" t="s">
        <v>155</v>
      </c>
      <c r="H41" s="6" t="s">
        <v>47</v>
      </c>
      <c r="I41" s="6">
        <v>12</v>
      </c>
      <c r="J41" s="9">
        <v>192</v>
      </c>
      <c r="K41" s="17">
        <f t="shared" si="0"/>
        <v>16</v>
      </c>
      <c r="L41" s="17">
        <f t="shared" si="1"/>
        <v>16.16</v>
      </c>
      <c r="M41" s="9">
        <v>0</v>
      </c>
      <c r="N41" s="34"/>
    </row>
    <row r="42" spans="1:14" s="24" customFormat="1" x14ac:dyDescent="0.25">
      <c r="A42" s="15" t="s">
        <v>144</v>
      </c>
      <c r="B42" s="29" t="s">
        <v>17</v>
      </c>
      <c r="C42" s="8"/>
      <c r="D42" s="6" t="s">
        <v>40</v>
      </c>
      <c r="E42" s="6" t="s">
        <v>111</v>
      </c>
      <c r="F42" s="6" t="s">
        <v>18</v>
      </c>
      <c r="G42" s="11" t="s">
        <v>137</v>
      </c>
      <c r="H42" s="6">
        <v>750</v>
      </c>
      <c r="I42" s="6">
        <v>12</v>
      </c>
      <c r="J42" s="9">
        <v>200</v>
      </c>
      <c r="K42" s="17">
        <f t="shared" si="0"/>
        <v>16.666666666666668</v>
      </c>
      <c r="L42" s="17">
        <f t="shared" si="1"/>
        <v>16.826666666666668</v>
      </c>
      <c r="M42" s="9">
        <v>0</v>
      </c>
      <c r="N42" s="34"/>
    </row>
    <row r="43" spans="1:14" s="24" customFormat="1" x14ac:dyDescent="0.25">
      <c r="A43" s="15" t="s">
        <v>144</v>
      </c>
      <c r="B43" s="27" t="s">
        <v>17</v>
      </c>
      <c r="C43" s="12"/>
      <c r="D43" s="11" t="s">
        <v>40</v>
      </c>
      <c r="E43" s="11" t="s">
        <v>112</v>
      </c>
      <c r="F43" s="11">
        <v>2014</v>
      </c>
      <c r="G43" s="11" t="s">
        <v>114</v>
      </c>
      <c r="H43" s="11" t="s">
        <v>15</v>
      </c>
      <c r="I43" s="11" t="s">
        <v>16</v>
      </c>
      <c r="J43" s="13">
        <v>132</v>
      </c>
      <c r="K43" s="17">
        <f t="shared" si="0"/>
        <v>11</v>
      </c>
      <c r="L43" s="17">
        <f t="shared" si="1"/>
        <v>11.16</v>
      </c>
      <c r="M43" s="9">
        <v>0</v>
      </c>
      <c r="N43" s="34"/>
    </row>
    <row r="44" spans="1:14" s="24" customFormat="1" x14ac:dyDescent="0.25">
      <c r="A44" s="15" t="s">
        <v>144</v>
      </c>
      <c r="B44" s="27" t="s">
        <v>17</v>
      </c>
      <c r="C44" s="12"/>
      <c r="D44" s="11" t="s">
        <v>40</v>
      </c>
      <c r="E44" s="11" t="s">
        <v>112</v>
      </c>
      <c r="F44" s="11">
        <v>2015</v>
      </c>
      <c r="G44" s="11" t="s">
        <v>138</v>
      </c>
      <c r="H44" s="11" t="s">
        <v>15</v>
      </c>
      <c r="I44" s="11" t="s">
        <v>16</v>
      </c>
      <c r="J44" s="13">
        <v>136</v>
      </c>
      <c r="K44" s="17">
        <f t="shared" si="0"/>
        <v>11.333333333333334</v>
      </c>
      <c r="L44" s="17">
        <f t="shared" si="1"/>
        <v>11.493333333333334</v>
      </c>
      <c r="M44" s="9">
        <v>0</v>
      </c>
      <c r="N44" s="34"/>
    </row>
    <row r="45" spans="1:14" x14ac:dyDescent="0.25">
      <c r="A45" s="15" t="s">
        <v>144</v>
      </c>
      <c r="B45" s="28" t="s">
        <v>17</v>
      </c>
      <c r="C45" s="4"/>
      <c r="D45" s="3" t="s">
        <v>66</v>
      </c>
      <c r="E45" s="3" t="s">
        <v>68</v>
      </c>
      <c r="F45" s="3" t="s">
        <v>45</v>
      </c>
      <c r="G45" s="3" t="s">
        <v>69</v>
      </c>
      <c r="H45" s="3" t="s">
        <v>15</v>
      </c>
      <c r="I45" s="3" t="s">
        <v>16</v>
      </c>
      <c r="J45" s="5">
        <v>108</v>
      </c>
      <c r="K45" s="17">
        <f t="shared" si="0"/>
        <v>9</v>
      </c>
      <c r="L45" s="17">
        <f t="shared" si="1"/>
        <v>9.16</v>
      </c>
      <c r="M45" s="5">
        <v>0</v>
      </c>
      <c r="N45" s="34"/>
    </row>
    <row r="46" spans="1:14" s="14" customFormat="1" x14ac:dyDescent="0.25">
      <c r="A46" s="15" t="s">
        <v>144</v>
      </c>
      <c r="B46" s="31" t="s">
        <v>12</v>
      </c>
      <c r="C46" s="18"/>
      <c r="D46" s="10" t="s">
        <v>52</v>
      </c>
      <c r="E46" s="10" t="s">
        <v>53</v>
      </c>
      <c r="F46" s="10">
        <v>2014</v>
      </c>
      <c r="G46" s="10" t="s">
        <v>54</v>
      </c>
      <c r="H46" s="10" t="s">
        <v>15</v>
      </c>
      <c r="I46" s="10" t="s">
        <v>16</v>
      </c>
      <c r="J46" s="19">
        <v>96</v>
      </c>
      <c r="K46" s="17">
        <f t="shared" si="0"/>
        <v>8</v>
      </c>
      <c r="L46" s="17">
        <f t="shared" si="1"/>
        <v>8.16</v>
      </c>
      <c r="M46" s="5">
        <v>0</v>
      </c>
      <c r="N46" s="34"/>
    </row>
    <row r="47" spans="1:14" x14ac:dyDescent="0.25">
      <c r="A47" s="15" t="s">
        <v>144</v>
      </c>
      <c r="B47" s="29" t="s">
        <v>12</v>
      </c>
      <c r="C47" s="4"/>
      <c r="D47" s="3" t="s">
        <v>105</v>
      </c>
      <c r="E47" s="3" t="s">
        <v>85</v>
      </c>
      <c r="F47" s="3" t="s">
        <v>45</v>
      </c>
      <c r="G47" s="3" t="s">
        <v>86</v>
      </c>
      <c r="H47" s="3" t="s">
        <v>15</v>
      </c>
      <c r="I47" s="3">
        <v>12</v>
      </c>
      <c r="J47" s="5">
        <v>200</v>
      </c>
      <c r="K47" s="17">
        <f t="shared" si="0"/>
        <v>16.666666666666668</v>
      </c>
      <c r="L47" s="17">
        <f t="shared" si="1"/>
        <v>16.826666666666668</v>
      </c>
      <c r="M47" s="5">
        <v>0</v>
      </c>
      <c r="N47" s="34"/>
    </row>
    <row r="48" spans="1:14" x14ac:dyDescent="0.25">
      <c r="A48" s="15" t="s">
        <v>144</v>
      </c>
      <c r="B48" s="28" t="s">
        <v>17</v>
      </c>
      <c r="C48" s="3" t="s">
        <v>79</v>
      </c>
      <c r="D48" s="3" t="s">
        <v>80</v>
      </c>
      <c r="E48" s="3" t="s">
        <v>104</v>
      </c>
      <c r="F48" s="3">
        <v>2017</v>
      </c>
      <c r="G48" s="35" t="s">
        <v>82</v>
      </c>
      <c r="H48" s="35" t="s">
        <v>15</v>
      </c>
      <c r="I48" s="35" t="s">
        <v>16</v>
      </c>
      <c r="J48" s="36">
        <v>144</v>
      </c>
      <c r="K48" s="37">
        <f t="shared" ref="K48" si="2">J48/I48</f>
        <v>12</v>
      </c>
      <c r="L48" s="37">
        <f t="shared" si="1"/>
        <v>12.16</v>
      </c>
      <c r="M48" s="36">
        <v>0</v>
      </c>
      <c r="N48" s="34"/>
    </row>
    <row r="49" spans="1:14" x14ac:dyDescent="0.25">
      <c r="A49" s="15" t="s">
        <v>144</v>
      </c>
      <c r="B49" s="28" t="s">
        <v>17</v>
      </c>
      <c r="C49" s="3" t="s">
        <v>79</v>
      </c>
      <c r="D49" s="3" t="s">
        <v>80</v>
      </c>
      <c r="E49" s="3" t="s">
        <v>103</v>
      </c>
      <c r="F49" s="3" t="s">
        <v>41</v>
      </c>
      <c r="G49" s="3" t="s">
        <v>81</v>
      </c>
      <c r="H49" s="3" t="s">
        <v>15</v>
      </c>
      <c r="I49" s="3">
        <v>12</v>
      </c>
      <c r="J49" s="5">
        <v>160</v>
      </c>
      <c r="K49" s="17">
        <f t="shared" si="0"/>
        <v>13.333333333333334</v>
      </c>
      <c r="L49" s="17">
        <f t="shared" si="1"/>
        <v>13.493333333333334</v>
      </c>
      <c r="M49" s="5">
        <v>0</v>
      </c>
      <c r="N49" s="34"/>
    </row>
    <row r="50" spans="1:14" x14ac:dyDescent="0.25">
      <c r="A50" s="15" t="s">
        <v>144</v>
      </c>
      <c r="B50" s="28" t="s">
        <v>17</v>
      </c>
      <c r="C50" s="4"/>
      <c r="D50" s="3" t="s">
        <v>83</v>
      </c>
      <c r="E50" s="3" t="s">
        <v>99</v>
      </c>
      <c r="F50" s="3" t="s">
        <v>14</v>
      </c>
      <c r="G50" s="3" t="s">
        <v>23</v>
      </c>
      <c r="H50" s="3" t="s">
        <v>15</v>
      </c>
      <c r="I50" s="3">
        <v>12</v>
      </c>
      <c r="J50" s="5">
        <v>144</v>
      </c>
      <c r="K50" s="17">
        <f t="shared" si="0"/>
        <v>12</v>
      </c>
      <c r="L50" s="17">
        <f t="shared" si="1"/>
        <v>12.16</v>
      </c>
      <c r="M50" s="5">
        <v>0</v>
      </c>
      <c r="N50" s="34"/>
    </row>
    <row r="51" spans="1:14" s="24" customFormat="1" x14ac:dyDescent="0.25">
      <c r="A51" s="15" t="s">
        <v>144</v>
      </c>
      <c r="B51" s="29" t="s">
        <v>17</v>
      </c>
      <c r="C51" s="8"/>
      <c r="D51" s="6" t="s">
        <v>83</v>
      </c>
      <c r="E51" s="6" t="s">
        <v>99</v>
      </c>
      <c r="F51" s="6">
        <v>2017</v>
      </c>
      <c r="G51" s="6" t="s">
        <v>141</v>
      </c>
      <c r="H51" s="6" t="s">
        <v>15</v>
      </c>
      <c r="I51" s="6">
        <v>12</v>
      </c>
      <c r="J51" s="9">
        <v>160</v>
      </c>
      <c r="K51" s="17">
        <f t="shared" si="0"/>
        <v>13.333333333333334</v>
      </c>
      <c r="L51" s="17">
        <f t="shared" si="1"/>
        <v>13.493333333333334</v>
      </c>
      <c r="M51" s="9">
        <v>0</v>
      </c>
      <c r="N51" s="34"/>
    </row>
    <row r="52" spans="1:14" s="24" customFormat="1" x14ac:dyDescent="0.25">
      <c r="A52" s="15" t="s">
        <v>144</v>
      </c>
      <c r="B52" s="29" t="s">
        <v>17</v>
      </c>
      <c r="C52" s="8"/>
      <c r="D52" s="6" t="s">
        <v>83</v>
      </c>
      <c r="E52" s="6" t="s">
        <v>101</v>
      </c>
      <c r="F52" s="6" t="s">
        <v>58</v>
      </c>
      <c r="G52" s="6" t="s">
        <v>84</v>
      </c>
      <c r="H52" s="6" t="s">
        <v>15</v>
      </c>
      <c r="I52" s="6" t="s">
        <v>16</v>
      </c>
      <c r="J52" s="9">
        <v>120</v>
      </c>
      <c r="K52" s="17">
        <f t="shared" si="0"/>
        <v>10</v>
      </c>
      <c r="L52" s="17">
        <f t="shared" si="1"/>
        <v>10.16</v>
      </c>
      <c r="M52" s="9">
        <v>0</v>
      </c>
      <c r="N52" s="34"/>
    </row>
    <row r="53" spans="1:14" s="24" customFormat="1" x14ac:dyDescent="0.25">
      <c r="A53" s="15" t="s">
        <v>144</v>
      </c>
      <c r="B53" s="29" t="s">
        <v>17</v>
      </c>
      <c r="C53" s="8"/>
      <c r="D53" s="6" t="s">
        <v>83</v>
      </c>
      <c r="E53" s="6" t="s">
        <v>100</v>
      </c>
      <c r="F53" s="6">
        <v>2016</v>
      </c>
      <c r="G53" s="6" t="s">
        <v>142</v>
      </c>
      <c r="H53" s="6" t="s">
        <v>15</v>
      </c>
      <c r="I53" s="6" t="s">
        <v>16</v>
      </c>
      <c r="J53" s="9">
        <v>96</v>
      </c>
      <c r="K53" s="17">
        <f t="shared" si="0"/>
        <v>8</v>
      </c>
      <c r="L53" s="17">
        <f t="shared" si="1"/>
        <v>8.16</v>
      </c>
      <c r="M53" s="9">
        <v>0</v>
      </c>
      <c r="N53" s="34"/>
    </row>
    <row r="54" spans="1:14" s="24" customFormat="1" x14ac:dyDescent="0.25">
      <c r="A54" s="15" t="s">
        <v>144</v>
      </c>
      <c r="B54" s="29" t="s">
        <v>17</v>
      </c>
      <c r="C54" s="8"/>
      <c r="D54" s="6" t="s">
        <v>102</v>
      </c>
      <c r="E54" s="6" t="s">
        <v>63</v>
      </c>
      <c r="F54" s="6" t="s">
        <v>58</v>
      </c>
      <c r="G54" s="6" t="s">
        <v>76</v>
      </c>
      <c r="H54" s="6" t="s">
        <v>15</v>
      </c>
      <c r="I54" s="6" t="s">
        <v>16</v>
      </c>
      <c r="J54" s="9">
        <v>96</v>
      </c>
      <c r="K54" s="17">
        <f>J54/I54</f>
        <v>8</v>
      </c>
      <c r="L54" s="17">
        <f t="shared" si="1"/>
        <v>8.16</v>
      </c>
      <c r="M54" s="9">
        <v>0</v>
      </c>
      <c r="N54" s="34"/>
    </row>
    <row r="55" spans="1:14" s="24" customFormat="1" x14ac:dyDescent="0.25">
      <c r="A55" s="15" t="s">
        <v>144</v>
      </c>
      <c r="B55" s="29" t="s">
        <v>12</v>
      </c>
      <c r="C55" s="8"/>
      <c r="D55" s="6" t="s">
        <v>94</v>
      </c>
      <c r="E55" s="6" t="s">
        <v>42</v>
      </c>
      <c r="F55" s="6">
        <v>2015</v>
      </c>
      <c r="G55" s="6" t="s">
        <v>156</v>
      </c>
      <c r="H55" s="6" t="s">
        <v>15</v>
      </c>
      <c r="I55" s="6" t="s">
        <v>16</v>
      </c>
      <c r="J55" s="9">
        <v>120</v>
      </c>
      <c r="K55" s="17">
        <f t="shared" si="0"/>
        <v>10</v>
      </c>
      <c r="L55" s="17">
        <f t="shared" si="1"/>
        <v>10.16</v>
      </c>
      <c r="M55" s="9">
        <v>0</v>
      </c>
      <c r="N55" s="34"/>
    </row>
    <row r="56" spans="1:14" s="24" customFormat="1" x14ac:dyDescent="0.25">
      <c r="A56" s="15" t="s">
        <v>144</v>
      </c>
      <c r="B56" s="27" t="s">
        <v>12</v>
      </c>
      <c r="C56" s="12"/>
      <c r="D56" s="11" t="s">
        <v>94</v>
      </c>
      <c r="E56" s="11" t="s">
        <v>51</v>
      </c>
      <c r="F56" s="11" t="s">
        <v>58</v>
      </c>
      <c r="G56" s="11" t="s">
        <v>115</v>
      </c>
      <c r="H56" s="11" t="s">
        <v>15</v>
      </c>
      <c r="I56" s="11" t="s">
        <v>16</v>
      </c>
      <c r="J56" s="13">
        <v>96</v>
      </c>
      <c r="K56" s="17">
        <f>J56/I56</f>
        <v>8</v>
      </c>
      <c r="L56" s="13">
        <v>8.16</v>
      </c>
      <c r="M56" s="9">
        <v>0</v>
      </c>
      <c r="N56" s="34"/>
    </row>
  </sheetData>
  <sortState ref="A100:M102">
    <sortCondition descending="1" ref="E100:E102"/>
  </sortState>
  <phoneticPr fontId="6" type="noConversion"/>
  <printOptions gridLines="1"/>
  <pageMargins left="0" right="0" top="0.75" bottom="0.75" header="0.3" footer="0.3"/>
  <pageSetup orientation="landscape" r:id="rId1"/>
  <headerFooter>
    <oddHeader>&amp;L&amp;D&amp;CJan posting Feb 2020 pricing &amp;R&amp;P</oddHeader>
    <oddFooter>&amp;CCT to Customer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Caila</dc:creator>
  <cp:lastModifiedBy>Carolina Bistue</cp:lastModifiedBy>
  <cp:lastPrinted>2020-02-03T20:46:35Z</cp:lastPrinted>
  <dcterms:created xsi:type="dcterms:W3CDTF">2018-12-31T15:19:49Z</dcterms:created>
  <dcterms:modified xsi:type="dcterms:W3CDTF">2020-12-11T18:44:00Z</dcterms:modified>
</cp:coreProperties>
</file>