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19392" windowHeight="1099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75" i="1"/>
  <c r="G75" s="1"/>
  <c r="F76"/>
  <c r="G76" s="1"/>
  <c r="F77"/>
  <c r="G77" s="1"/>
  <c r="F78"/>
  <c r="G78" s="1"/>
  <c r="F80"/>
  <c r="G80" s="1"/>
  <c r="F79"/>
  <c r="G79" s="1"/>
  <c r="F74"/>
  <c r="G74" s="1"/>
  <c r="F62"/>
  <c r="G62" s="1"/>
  <c r="F63"/>
  <c r="G63" s="1"/>
  <c r="F64"/>
  <c r="G64" s="1"/>
  <c r="F65"/>
  <c r="G65" s="1"/>
  <c r="F66"/>
  <c r="G66" s="1"/>
  <c r="F67"/>
  <c r="G67" s="1"/>
  <c r="F61"/>
  <c r="G61" s="1"/>
  <c r="E47"/>
  <c r="E48"/>
  <c r="E49"/>
  <c r="E50"/>
  <c r="E51"/>
  <c r="E52"/>
  <c r="E53"/>
  <c r="E54"/>
  <c r="E46"/>
  <c r="E45"/>
  <c r="E14"/>
  <c r="E13"/>
</calcChain>
</file>

<file path=xl/sharedStrings.xml><?xml version="1.0" encoding="utf-8"?>
<sst xmlns="http://schemas.openxmlformats.org/spreadsheetml/2006/main" count="144" uniqueCount="48">
  <si>
    <t xml:space="preserve">Suggested Retail </t>
  </si>
  <si>
    <t>Case price 12</t>
  </si>
  <si>
    <t>Bottle Price</t>
  </si>
  <si>
    <t>Double Barrel Bourbon Whiskey</t>
  </si>
  <si>
    <t>Bourbon Whiskey</t>
  </si>
  <si>
    <t xml:space="preserve">Gin </t>
  </si>
  <si>
    <t>Vodka</t>
  </si>
  <si>
    <t>Blueberry Flavored Vodka</t>
  </si>
  <si>
    <t>Coffee Bourbon</t>
  </si>
  <si>
    <t>Crème de Coffee</t>
  </si>
  <si>
    <t>Litchfield Distillery</t>
  </si>
  <si>
    <t>Gin Barrel Finished</t>
  </si>
  <si>
    <t>Hardscrabble LLC dba Litchfield Distillery</t>
  </si>
  <si>
    <t>Apple Flavored Vodka</t>
  </si>
  <si>
    <t>Litchfield distillery</t>
  </si>
  <si>
    <t>Vanilla Bourbon</t>
  </si>
  <si>
    <t>Strawberry Flavored Vodka</t>
  </si>
  <si>
    <t>Cinnamon Bourbon</t>
  </si>
  <si>
    <t>Maple Bourbon Whiskey</t>
  </si>
  <si>
    <t>10yr first release, cask strength, wood box</t>
  </si>
  <si>
    <t>The Litchfielder</t>
  </si>
  <si>
    <t>4 pac</t>
  </si>
  <si>
    <t>4pac</t>
  </si>
  <si>
    <t>case, 6-4pack</t>
  </si>
  <si>
    <t>Spiked Lemonade</t>
  </si>
  <si>
    <t>Peach Flavored Vodka</t>
  </si>
  <si>
    <t>750ml</t>
  </si>
  <si>
    <t>Bourbon Whiskey Port Cask Finished 100 proof</t>
  </si>
  <si>
    <t>Bourbon Whiskey Port Cask Finished 90 proof</t>
  </si>
  <si>
    <t>12yr first release, cask strength, wood box</t>
  </si>
  <si>
    <t>Case price</t>
  </si>
  <si>
    <t xml:space="preserve">Gin Barrel Finished Second Release </t>
  </si>
  <si>
    <t>To Retail</t>
  </si>
  <si>
    <t>To Retailer</t>
  </si>
  <si>
    <t>Consumer</t>
  </si>
  <si>
    <t>Gin Honey Barrel Finish</t>
  </si>
  <si>
    <t>Bourbon Rum Cask Finish</t>
  </si>
  <si>
    <t>Litchfield Whiskey 300 aniversary</t>
  </si>
  <si>
    <t>Staight Malt Whiskey 132 proof</t>
  </si>
  <si>
    <t>10 1/2 yr , cask strength, wood box</t>
  </si>
  <si>
    <t>Case Price</t>
  </si>
  <si>
    <t>Case Count</t>
  </si>
  <si>
    <t>Bottle Size ml</t>
  </si>
  <si>
    <t>Cask Strength Bourbon Whiskey</t>
  </si>
  <si>
    <t xml:space="preserve">2020  posting April Pricing </t>
  </si>
  <si>
    <t>Rye Whiskey 92 proof</t>
  </si>
  <si>
    <t>RTD Cocktails 12 oz 7%abv</t>
  </si>
  <si>
    <t>Batcherita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</si>
</sst>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" fontId="0" fillId="0" borderId="1" xfId="0" applyNumberFormat="1" applyBorder="1" applyAlignment="1"/>
    <xf numFmtId="0" fontId="0" fillId="0" borderId="1" xfId="0" applyBorder="1" applyAlignment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3" fontId="0" fillId="0" borderId="1" xfId="0" applyNumberFormat="1" applyBorder="1" applyAlignment="1"/>
    <xf numFmtId="0" fontId="0" fillId="2" borderId="1" xfId="0" applyFill="1" applyBorder="1"/>
    <xf numFmtId="3" fontId="0" fillId="0" borderId="1" xfId="0" applyNumberFormat="1" applyFill="1" applyBorder="1" applyAlignment="1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4" fontId="0" fillId="0" borderId="1" xfId="0" applyNumberFormat="1" applyFill="1" applyBorder="1" applyAlignment="1"/>
    <xf numFmtId="0" fontId="0" fillId="0" borderId="1" xfId="0" applyFill="1" applyBorder="1" applyAlignment="1"/>
    <xf numFmtId="0" fontId="0" fillId="0" borderId="0" xfId="0" applyAlignment="1">
      <alignment horizontal="center"/>
    </xf>
    <xf numFmtId="4" fontId="0" fillId="0" borderId="0" xfId="0" applyNumberFormat="1" applyBorder="1" applyAlignment="1"/>
    <xf numFmtId="0" fontId="0" fillId="0" borderId="0" xfId="0" applyFill="1" applyBorder="1" applyAlignment="1">
      <alignment horizontal="left"/>
    </xf>
    <xf numFmtId="2" fontId="0" fillId="2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2:M101"/>
  <sheetViews>
    <sheetView tabSelected="1" zoomScale="70" zoomScaleNormal="70" workbookViewId="0">
      <selection activeCell="D39" sqref="D39"/>
    </sheetView>
  </sheetViews>
  <sheetFormatPr defaultRowHeight="14.4"/>
  <cols>
    <col min="3" max="3" width="17.88671875" bestFit="1" customWidth="1"/>
    <col min="4" max="4" width="39.5546875" bestFit="1" customWidth="1"/>
    <col min="5" max="5" width="15.21875" bestFit="1" customWidth="1"/>
    <col min="6" max="6" width="11.21875" bestFit="1" customWidth="1"/>
    <col min="7" max="7" width="16.21875" bestFit="1" customWidth="1"/>
    <col min="10" max="10" width="41.21875" bestFit="1" customWidth="1"/>
  </cols>
  <sheetData>
    <row r="2" spans="3:7">
      <c r="C2" t="s">
        <v>44</v>
      </c>
    </row>
    <row r="3" spans="3:7">
      <c r="C3" t="s">
        <v>12</v>
      </c>
    </row>
    <row r="4" spans="3:7">
      <c r="E4" t="s">
        <v>32</v>
      </c>
    </row>
    <row r="5" spans="3:7">
      <c r="C5" s="1"/>
      <c r="D5" s="2"/>
      <c r="E5" s="3" t="s">
        <v>1</v>
      </c>
      <c r="F5" s="3" t="s">
        <v>2</v>
      </c>
      <c r="G5" s="4" t="s">
        <v>0</v>
      </c>
    </row>
    <row r="6" spans="3:7">
      <c r="C6" s="1"/>
      <c r="D6" s="2"/>
      <c r="E6" s="3" t="s">
        <v>26</v>
      </c>
      <c r="F6" s="8"/>
      <c r="G6" s="4"/>
    </row>
    <row r="7" spans="3:7">
      <c r="C7" s="12" t="s">
        <v>10</v>
      </c>
      <c r="D7" s="13" t="s">
        <v>3</v>
      </c>
      <c r="E7" s="5">
        <v>660</v>
      </c>
      <c r="F7" s="5">
        <v>60</v>
      </c>
      <c r="G7" s="6">
        <v>79.95</v>
      </c>
    </row>
    <row r="8" spans="3:7">
      <c r="C8" s="12" t="s">
        <v>10</v>
      </c>
      <c r="D8" s="9" t="s">
        <v>4</v>
      </c>
      <c r="E8" s="5">
        <v>444</v>
      </c>
      <c r="F8" s="5">
        <v>39</v>
      </c>
      <c r="G8" s="6">
        <v>46.95</v>
      </c>
    </row>
    <row r="9" spans="3:7">
      <c r="C9" s="12" t="s">
        <v>10</v>
      </c>
      <c r="D9" s="9" t="s">
        <v>18</v>
      </c>
      <c r="E9" s="5">
        <v>444</v>
      </c>
      <c r="F9" s="5">
        <v>39</v>
      </c>
      <c r="G9" s="6">
        <v>46.95</v>
      </c>
    </row>
    <row r="10" spans="3:7">
      <c r="C10" s="12" t="s">
        <v>10</v>
      </c>
      <c r="D10" s="9" t="s">
        <v>8</v>
      </c>
      <c r="E10" s="5">
        <v>444</v>
      </c>
      <c r="F10" s="5">
        <v>39</v>
      </c>
      <c r="G10" s="6">
        <v>46.95</v>
      </c>
    </row>
    <row r="11" spans="3:7">
      <c r="C11" s="12" t="s">
        <v>10</v>
      </c>
      <c r="D11" s="9" t="s">
        <v>15</v>
      </c>
      <c r="E11" s="5">
        <v>444</v>
      </c>
      <c r="F11" s="5">
        <v>39</v>
      </c>
      <c r="G11" s="6">
        <v>46.95</v>
      </c>
    </row>
    <row r="12" spans="3:7">
      <c r="C12" s="12" t="s">
        <v>10</v>
      </c>
      <c r="D12" s="9" t="s">
        <v>17</v>
      </c>
      <c r="E12" s="5">
        <v>444</v>
      </c>
      <c r="F12" s="5">
        <v>39</v>
      </c>
      <c r="G12" s="6">
        <v>46.95</v>
      </c>
    </row>
    <row r="13" spans="3:7">
      <c r="C13" s="12" t="s">
        <v>10</v>
      </c>
      <c r="D13" s="9" t="s">
        <v>43</v>
      </c>
      <c r="E13" s="5">
        <f>495+24</f>
        <v>519</v>
      </c>
      <c r="F13" s="5">
        <v>44</v>
      </c>
      <c r="G13" s="6">
        <v>56.95</v>
      </c>
    </row>
    <row r="14" spans="3:7">
      <c r="C14" s="12" t="s">
        <v>10</v>
      </c>
      <c r="D14" s="9" t="s">
        <v>38</v>
      </c>
      <c r="E14" s="5">
        <f>495+24</f>
        <v>519</v>
      </c>
      <c r="F14" s="5">
        <v>44</v>
      </c>
      <c r="G14" s="6">
        <v>56.95</v>
      </c>
    </row>
    <row r="15" spans="3:7">
      <c r="C15" s="12" t="s">
        <v>10</v>
      </c>
      <c r="D15" s="9" t="s">
        <v>36</v>
      </c>
      <c r="E15" s="5">
        <v>495</v>
      </c>
      <c r="F15" s="5">
        <v>42</v>
      </c>
      <c r="G15" s="6">
        <v>54.95</v>
      </c>
    </row>
    <row r="16" spans="3:7">
      <c r="C16" s="12" t="s">
        <v>10</v>
      </c>
      <c r="D16" s="9" t="s">
        <v>37</v>
      </c>
      <c r="E16" s="5">
        <v>444</v>
      </c>
      <c r="F16" s="5">
        <v>39</v>
      </c>
      <c r="G16" s="6">
        <v>46.95</v>
      </c>
    </row>
    <row r="17" spans="3:7">
      <c r="C17" s="12" t="s">
        <v>10</v>
      </c>
      <c r="D17" s="9" t="s">
        <v>5</v>
      </c>
      <c r="E17" s="5">
        <v>324</v>
      </c>
      <c r="F17" s="5">
        <v>27.5</v>
      </c>
      <c r="G17" s="6">
        <v>34.950000000000003</v>
      </c>
    </row>
    <row r="18" spans="3:7">
      <c r="C18" s="12" t="s">
        <v>10</v>
      </c>
      <c r="D18" s="9" t="s">
        <v>35</v>
      </c>
      <c r="E18" s="5">
        <v>324</v>
      </c>
      <c r="F18" s="5">
        <v>27.5</v>
      </c>
      <c r="G18" s="6">
        <v>34.950000000000003</v>
      </c>
    </row>
    <row r="19" spans="3:7">
      <c r="C19" s="1" t="s">
        <v>10</v>
      </c>
      <c r="D19" s="7" t="s">
        <v>6</v>
      </c>
      <c r="E19" s="5">
        <v>282</v>
      </c>
      <c r="F19" s="5">
        <v>23.5</v>
      </c>
      <c r="G19" s="6">
        <v>29.95</v>
      </c>
    </row>
    <row r="20" spans="3:7">
      <c r="C20" s="1" t="s">
        <v>10</v>
      </c>
      <c r="D20" s="7" t="s">
        <v>7</v>
      </c>
      <c r="E20" s="5">
        <v>282</v>
      </c>
      <c r="F20" s="5">
        <v>23.5</v>
      </c>
      <c r="G20" s="6">
        <v>29.95</v>
      </c>
    </row>
    <row r="21" spans="3:7">
      <c r="C21" s="1" t="s">
        <v>10</v>
      </c>
      <c r="D21" s="7" t="s">
        <v>13</v>
      </c>
      <c r="E21" s="5">
        <v>282</v>
      </c>
      <c r="F21" s="5">
        <v>23.5</v>
      </c>
      <c r="G21" s="6">
        <v>29.95</v>
      </c>
    </row>
    <row r="22" spans="3:7">
      <c r="C22" s="1" t="s">
        <v>10</v>
      </c>
      <c r="D22" s="7" t="s">
        <v>27</v>
      </c>
      <c r="E22" s="5">
        <v>760</v>
      </c>
      <c r="F22" s="5">
        <v>70</v>
      </c>
      <c r="G22" s="6">
        <v>94.95</v>
      </c>
    </row>
    <row r="23" spans="3:7">
      <c r="C23" s="1" t="s">
        <v>10</v>
      </c>
      <c r="D23" s="7" t="s">
        <v>11</v>
      </c>
      <c r="E23" s="5">
        <v>346</v>
      </c>
      <c r="F23" s="5">
        <v>29.35</v>
      </c>
      <c r="G23" s="6">
        <v>39.950000000000003</v>
      </c>
    </row>
    <row r="24" spans="3:7">
      <c r="C24" s="1" t="s">
        <v>10</v>
      </c>
      <c r="D24" s="7" t="s">
        <v>31</v>
      </c>
      <c r="E24" s="5">
        <v>346</v>
      </c>
      <c r="F24" s="5">
        <v>29.35</v>
      </c>
      <c r="G24" s="6">
        <v>39.950000000000003</v>
      </c>
    </row>
    <row r="25" spans="3:7">
      <c r="C25" s="1" t="s">
        <v>10</v>
      </c>
      <c r="D25" s="9" t="s">
        <v>9</v>
      </c>
      <c r="E25" s="5">
        <v>230</v>
      </c>
      <c r="F25" s="5">
        <v>20</v>
      </c>
      <c r="G25" s="6">
        <v>24.95</v>
      </c>
    </row>
    <row r="26" spans="3:7">
      <c r="C26" s="1" t="s">
        <v>14</v>
      </c>
      <c r="D26" s="10" t="s">
        <v>19</v>
      </c>
      <c r="E26" s="5">
        <v>820</v>
      </c>
      <c r="F26" s="5">
        <v>75</v>
      </c>
      <c r="G26" s="6">
        <v>99.95</v>
      </c>
    </row>
    <row r="27" spans="3:7">
      <c r="C27" s="1" t="s">
        <v>10</v>
      </c>
      <c r="D27" s="7" t="s">
        <v>16</v>
      </c>
      <c r="E27" s="5">
        <v>282</v>
      </c>
      <c r="F27" s="5">
        <v>23.5</v>
      </c>
      <c r="G27" s="6">
        <v>29.95</v>
      </c>
    </row>
    <row r="28" spans="3:7">
      <c r="C28" s="1" t="s">
        <v>10</v>
      </c>
      <c r="D28" s="7" t="s">
        <v>25</v>
      </c>
      <c r="E28" s="5">
        <v>282</v>
      </c>
      <c r="F28" s="5">
        <v>23.5</v>
      </c>
      <c r="G28" s="6">
        <v>29.95</v>
      </c>
    </row>
    <row r="29" spans="3:7">
      <c r="C29" s="1" t="s">
        <v>14</v>
      </c>
      <c r="D29" s="10" t="s">
        <v>45</v>
      </c>
      <c r="E29" s="5">
        <v>444</v>
      </c>
      <c r="F29" s="5">
        <v>39</v>
      </c>
      <c r="G29" s="6">
        <v>46.95</v>
      </c>
    </row>
    <row r="30" spans="3:7">
      <c r="C30" s="1" t="s">
        <v>10</v>
      </c>
      <c r="D30" s="7" t="s">
        <v>28</v>
      </c>
      <c r="E30" s="5">
        <v>495</v>
      </c>
      <c r="F30" s="5">
        <v>42</v>
      </c>
      <c r="G30" s="6">
        <v>54.95</v>
      </c>
    </row>
    <row r="31" spans="3:7">
      <c r="C31" s="1" t="s">
        <v>14</v>
      </c>
      <c r="D31" s="10" t="s">
        <v>29</v>
      </c>
      <c r="E31" s="5">
        <v>820</v>
      </c>
      <c r="F31" s="5">
        <v>75</v>
      </c>
      <c r="G31" s="6">
        <v>99.95</v>
      </c>
    </row>
    <row r="32" spans="3:7">
      <c r="C32" s="1" t="s">
        <v>14</v>
      </c>
      <c r="D32" s="10" t="s">
        <v>39</v>
      </c>
      <c r="E32" s="5">
        <v>820</v>
      </c>
      <c r="F32" s="5">
        <v>75</v>
      </c>
      <c r="G32" s="6">
        <v>99.95</v>
      </c>
    </row>
    <row r="33" spans="3:7">
      <c r="C33" s="1"/>
      <c r="D33" s="10"/>
      <c r="E33" s="5"/>
      <c r="F33" s="5"/>
      <c r="G33" s="6"/>
    </row>
    <row r="34" spans="3:7">
      <c r="C34" s="1"/>
      <c r="D34" s="10"/>
      <c r="E34" s="3" t="s">
        <v>30</v>
      </c>
      <c r="F34" s="3" t="s">
        <v>2</v>
      </c>
      <c r="G34" s="4" t="s">
        <v>0</v>
      </c>
    </row>
    <row r="35" spans="3:7">
      <c r="C35" s="1"/>
      <c r="D35" s="10" t="s">
        <v>46</v>
      </c>
      <c r="E35" s="5" t="s">
        <v>23</v>
      </c>
      <c r="F35" s="5" t="s">
        <v>21</v>
      </c>
      <c r="G35" s="6" t="s">
        <v>22</v>
      </c>
    </row>
    <row r="36" spans="3:7">
      <c r="C36" s="1" t="s">
        <v>14</v>
      </c>
      <c r="D36" s="9" t="s">
        <v>20</v>
      </c>
      <c r="E36" s="5">
        <v>63</v>
      </c>
      <c r="F36" s="5">
        <v>10.6</v>
      </c>
      <c r="G36" s="4">
        <v>13.96</v>
      </c>
    </row>
    <row r="37" spans="3:7">
      <c r="C37" s="1" t="s">
        <v>14</v>
      </c>
      <c r="D37" s="11" t="s">
        <v>24</v>
      </c>
      <c r="E37" s="5">
        <v>63</v>
      </c>
      <c r="F37" s="5">
        <v>10.6</v>
      </c>
      <c r="G37" s="4">
        <v>13.96</v>
      </c>
    </row>
    <row r="38" spans="3:7">
      <c r="C38" s="1" t="s">
        <v>14</v>
      </c>
      <c r="D38" s="11" t="s">
        <v>47</v>
      </c>
      <c r="E38" s="5">
        <v>63</v>
      </c>
      <c r="F38" s="5">
        <v>10.6</v>
      </c>
      <c r="G38" s="4">
        <v>13.96</v>
      </c>
    </row>
    <row r="39" spans="3:7">
      <c r="C39" s="15"/>
      <c r="D39" s="16"/>
      <c r="E39" s="17"/>
      <c r="F39" s="17"/>
      <c r="G39" s="18"/>
    </row>
    <row r="40" spans="3:7">
      <c r="C40" s="15"/>
      <c r="D40" s="16"/>
      <c r="E40" s="17"/>
      <c r="F40" s="17"/>
      <c r="G40" s="18"/>
    </row>
    <row r="41" spans="3:7">
      <c r="E41" s="14" t="s">
        <v>33</v>
      </c>
      <c r="F41" s="14" t="s">
        <v>33</v>
      </c>
      <c r="G41" s="14" t="s">
        <v>34</v>
      </c>
    </row>
    <row r="42" spans="3:7">
      <c r="E42" s="3" t="s">
        <v>40</v>
      </c>
      <c r="F42" s="3" t="s">
        <v>2</v>
      </c>
      <c r="G42" s="4" t="s">
        <v>0</v>
      </c>
    </row>
    <row r="43" spans="3:7">
      <c r="D43" s="19" t="s">
        <v>42</v>
      </c>
      <c r="E43" s="3">
        <v>50</v>
      </c>
      <c r="F43" s="3"/>
      <c r="G43" s="4"/>
    </row>
    <row r="44" spans="3:7">
      <c r="D44" s="19" t="s">
        <v>41</v>
      </c>
      <c r="E44" s="3">
        <v>60</v>
      </c>
      <c r="F44" s="3"/>
      <c r="G44" s="4"/>
    </row>
    <row r="45" spans="3:7">
      <c r="C45" s="12" t="s">
        <v>10</v>
      </c>
      <c r="D45" s="13" t="s">
        <v>3</v>
      </c>
      <c r="E45" s="5">
        <f t="shared" ref="E45:E54" si="0">F45*$E$44</f>
        <v>120</v>
      </c>
      <c r="F45" s="5">
        <v>2</v>
      </c>
      <c r="G45" s="6">
        <v>2.95</v>
      </c>
    </row>
    <row r="46" spans="3:7">
      <c r="C46" s="1" t="s">
        <v>10</v>
      </c>
      <c r="D46" s="7" t="s">
        <v>28</v>
      </c>
      <c r="E46" s="5">
        <f t="shared" si="0"/>
        <v>120</v>
      </c>
      <c r="F46" s="5">
        <v>2</v>
      </c>
      <c r="G46" s="6">
        <v>2.95</v>
      </c>
    </row>
    <row r="47" spans="3:7">
      <c r="C47" s="12" t="s">
        <v>10</v>
      </c>
      <c r="D47" s="9" t="s">
        <v>4</v>
      </c>
      <c r="E47" s="5">
        <f t="shared" si="0"/>
        <v>120</v>
      </c>
      <c r="F47" s="5">
        <v>2</v>
      </c>
      <c r="G47" s="6">
        <v>2.95</v>
      </c>
    </row>
    <row r="48" spans="3:7">
      <c r="C48" s="12" t="s">
        <v>10</v>
      </c>
      <c r="D48" s="9" t="s">
        <v>18</v>
      </c>
      <c r="E48" s="5">
        <f t="shared" si="0"/>
        <v>120</v>
      </c>
      <c r="F48" s="5">
        <v>2</v>
      </c>
      <c r="G48" s="6">
        <v>2.95</v>
      </c>
    </row>
    <row r="49" spans="3:7">
      <c r="C49" s="12" t="s">
        <v>10</v>
      </c>
      <c r="D49" s="9" t="s">
        <v>8</v>
      </c>
      <c r="E49" s="5">
        <f t="shared" si="0"/>
        <v>120</v>
      </c>
      <c r="F49" s="5">
        <v>2</v>
      </c>
      <c r="G49" s="6">
        <v>2.95</v>
      </c>
    </row>
    <row r="50" spans="3:7">
      <c r="C50" s="12" t="s">
        <v>10</v>
      </c>
      <c r="D50" s="9" t="s">
        <v>15</v>
      </c>
      <c r="E50" s="5">
        <f t="shared" si="0"/>
        <v>120</v>
      </c>
      <c r="F50" s="5">
        <v>2</v>
      </c>
      <c r="G50" s="6">
        <v>2.95</v>
      </c>
    </row>
    <row r="51" spans="3:7">
      <c r="C51" s="12" t="s">
        <v>10</v>
      </c>
      <c r="D51" s="9" t="s">
        <v>17</v>
      </c>
      <c r="E51" s="5">
        <f t="shared" si="0"/>
        <v>120</v>
      </c>
      <c r="F51" s="5">
        <v>2</v>
      </c>
      <c r="G51" s="6">
        <v>2.95</v>
      </c>
    </row>
    <row r="52" spans="3:7">
      <c r="C52" s="12" t="s">
        <v>10</v>
      </c>
      <c r="D52" s="9" t="s">
        <v>43</v>
      </c>
      <c r="E52" s="5">
        <f t="shared" si="0"/>
        <v>120</v>
      </c>
      <c r="F52" s="5">
        <v>2</v>
      </c>
      <c r="G52" s="6">
        <v>2.95</v>
      </c>
    </row>
    <row r="53" spans="3:7">
      <c r="C53" s="12" t="s">
        <v>10</v>
      </c>
      <c r="D53" s="9" t="s">
        <v>5</v>
      </c>
      <c r="E53" s="5">
        <f t="shared" si="0"/>
        <v>120</v>
      </c>
      <c r="F53" s="5">
        <v>2</v>
      </c>
      <c r="G53" s="6">
        <v>2.95</v>
      </c>
    </row>
    <row r="54" spans="3:7">
      <c r="C54" s="1" t="s">
        <v>10</v>
      </c>
      <c r="D54" s="7" t="s">
        <v>6</v>
      </c>
      <c r="E54" s="5">
        <f t="shared" si="0"/>
        <v>120</v>
      </c>
      <c r="F54" s="5">
        <v>2</v>
      </c>
      <c r="G54" s="6">
        <v>2.95</v>
      </c>
    </row>
    <row r="57" spans="3:7">
      <c r="E57" s="14" t="s">
        <v>33</v>
      </c>
      <c r="F57" s="14" t="s">
        <v>33</v>
      </c>
      <c r="G57" s="14" t="s">
        <v>34</v>
      </c>
    </row>
    <row r="58" spans="3:7">
      <c r="E58" s="3" t="s">
        <v>40</v>
      </c>
      <c r="F58" s="3" t="s">
        <v>2</v>
      </c>
      <c r="G58" s="4" t="s">
        <v>0</v>
      </c>
    </row>
    <row r="59" spans="3:7">
      <c r="D59" s="19" t="s">
        <v>42</v>
      </c>
      <c r="E59" s="3">
        <v>375</v>
      </c>
      <c r="F59" s="3"/>
      <c r="G59" s="4"/>
    </row>
    <row r="60" spans="3:7">
      <c r="D60" s="19" t="s">
        <v>41</v>
      </c>
      <c r="E60" s="3">
        <v>24</v>
      </c>
      <c r="F60" s="3"/>
      <c r="G60" s="4"/>
    </row>
    <row r="61" spans="3:7">
      <c r="C61" s="1" t="s">
        <v>10</v>
      </c>
      <c r="D61" s="7" t="s">
        <v>28</v>
      </c>
      <c r="E61" s="5">
        <v>495</v>
      </c>
      <c r="F61" s="5">
        <f>E61/$E$60</f>
        <v>20.625</v>
      </c>
      <c r="G61" s="6">
        <f>F61*1.25</f>
        <v>25.78125</v>
      </c>
    </row>
    <row r="62" spans="3:7">
      <c r="C62" s="12" t="s">
        <v>10</v>
      </c>
      <c r="D62" s="9" t="s">
        <v>4</v>
      </c>
      <c r="E62" s="5">
        <v>440</v>
      </c>
      <c r="F62" s="5">
        <f t="shared" ref="F62:F67" si="1">E62/$E$60</f>
        <v>18.333333333333332</v>
      </c>
      <c r="G62" s="6">
        <f t="shared" ref="G62:G67" si="2">F62*1.25</f>
        <v>22.916666666666664</v>
      </c>
    </row>
    <row r="63" spans="3:7">
      <c r="C63" s="12" t="s">
        <v>10</v>
      </c>
      <c r="D63" s="9" t="s">
        <v>18</v>
      </c>
      <c r="E63" s="5">
        <v>440</v>
      </c>
      <c r="F63" s="5">
        <f t="shared" si="1"/>
        <v>18.333333333333332</v>
      </c>
      <c r="G63" s="6">
        <f t="shared" si="2"/>
        <v>22.916666666666664</v>
      </c>
    </row>
    <row r="64" spans="3:7">
      <c r="C64" s="12" t="s">
        <v>10</v>
      </c>
      <c r="D64" s="9" t="s">
        <v>15</v>
      </c>
      <c r="E64" s="5">
        <v>440</v>
      </c>
      <c r="F64" s="5">
        <f t="shared" si="1"/>
        <v>18.333333333333332</v>
      </c>
      <c r="G64" s="6">
        <f t="shared" si="2"/>
        <v>22.916666666666664</v>
      </c>
    </row>
    <row r="65" spans="3:13">
      <c r="C65" s="12" t="s">
        <v>10</v>
      </c>
      <c r="D65" s="9" t="s">
        <v>43</v>
      </c>
      <c r="E65" s="5">
        <v>622</v>
      </c>
      <c r="F65" s="5">
        <f t="shared" si="1"/>
        <v>25.916666666666668</v>
      </c>
      <c r="G65" s="6">
        <f t="shared" si="2"/>
        <v>32.395833333333336</v>
      </c>
    </row>
    <row r="66" spans="3:13">
      <c r="C66" s="12" t="s">
        <v>10</v>
      </c>
      <c r="D66" s="9" t="s">
        <v>5</v>
      </c>
      <c r="E66" s="5">
        <v>388</v>
      </c>
      <c r="F66" s="5">
        <f t="shared" si="1"/>
        <v>16.166666666666668</v>
      </c>
      <c r="G66" s="6">
        <f t="shared" si="2"/>
        <v>20.208333333333336</v>
      </c>
    </row>
    <row r="67" spans="3:13">
      <c r="C67" s="1" t="s">
        <v>10</v>
      </c>
      <c r="D67" s="7" t="s">
        <v>6</v>
      </c>
      <c r="E67" s="5">
        <v>338</v>
      </c>
      <c r="F67" s="5">
        <f t="shared" si="1"/>
        <v>14.083333333333334</v>
      </c>
      <c r="G67" s="6">
        <f t="shared" si="2"/>
        <v>17.604166666666668</v>
      </c>
    </row>
    <row r="70" spans="3:13">
      <c r="E70" s="14" t="s">
        <v>33</v>
      </c>
      <c r="F70" s="14" t="s">
        <v>33</v>
      </c>
      <c r="G70" s="14" t="s">
        <v>34</v>
      </c>
    </row>
    <row r="71" spans="3:13">
      <c r="E71" s="3" t="s">
        <v>40</v>
      </c>
      <c r="F71" s="3" t="s">
        <v>2</v>
      </c>
      <c r="G71" s="4" t="s">
        <v>0</v>
      </c>
    </row>
    <row r="72" spans="3:13">
      <c r="D72" s="19" t="s">
        <v>42</v>
      </c>
      <c r="E72" s="3">
        <v>200</v>
      </c>
      <c r="F72" s="3"/>
      <c r="G72" s="4"/>
    </row>
    <row r="73" spans="3:13">
      <c r="D73" s="19" t="s">
        <v>41</v>
      </c>
      <c r="E73" s="3">
        <v>48</v>
      </c>
      <c r="F73" s="3"/>
      <c r="G73" s="4"/>
    </row>
    <row r="74" spans="3:13">
      <c r="C74" s="12" t="s">
        <v>10</v>
      </c>
      <c r="D74" s="9" t="s">
        <v>4</v>
      </c>
      <c r="E74" s="5">
        <v>425</v>
      </c>
      <c r="F74" s="5">
        <f>E74/$E$73</f>
        <v>8.8541666666666661</v>
      </c>
      <c r="G74" s="6">
        <f>F74*1.35</f>
        <v>11.953125</v>
      </c>
    </row>
    <row r="75" spans="3:13">
      <c r="C75" s="1" t="s">
        <v>10</v>
      </c>
      <c r="D75" s="7" t="s">
        <v>28</v>
      </c>
      <c r="E75" s="5">
        <v>450</v>
      </c>
      <c r="F75" s="5">
        <f>E75/$E$73</f>
        <v>9.375</v>
      </c>
      <c r="G75" s="6">
        <f t="shared" ref="G75:G80" si="3">F75*1.35</f>
        <v>12.65625</v>
      </c>
    </row>
    <row r="76" spans="3:13">
      <c r="C76" s="12" t="s">
        <v>10</v>
      </c>
      <c r="D76" s="9" t="s">
        <v>18</v>
      </c>
      <c r="E76" s="5">
        <v>425</v>
      </c>
      <c r="F76" s="5">
        <f>E76/$E$73</f>
        <v>8.8541666666666661</v>
      </c>
      <c r="G76" s="6">
        <f t="shared" si="3"/>
        <v>11.953125</v>
      </c>
      <c r="I76" s="20"/>
      <c r="J76" s="21"/>
      <c r="K76" s="22"/>
      <c r="L76" s="22"/>
      <c r="M76" s="22"/>
    </row>
    <row r="77" spans="3:13">
      <c r="C77" s="12" t="s">
        <v>10</v>
      </c>
      <c r="D77" s="9" t="s">
        <v>15</v>
      </c>
      <c r="E77" s="5">
        <v>425</v>
      </c>
      <c r="F77" s="5">
        <f>E77/$E$73</f>
        <v>8.8541666666666661</v>
      </c>
      <c r="G77" s="6">
        <f t="shared" si="3"/>
        <v>11.953125</v>
      </c>
      <c r="I77" s="20"/>
      <c r="J77" s="21"/>
      <c r="K77" s="23"/>
      <c r="L77" s="23"/>
      <c r="M77" s="23"/>
    </row>
    <row r="78" spans="3:13">
      <c r="C78" s="12" t="s">
        <v>10</v>
      </c>
      <c r="D78" s="9" t="s">
        <v>43</v>
      </c>
      <c r="E78" s="5">
        <v>450</v>
      </c>
      <c r="F78" s="5">
        <f>E78/$E$73</f>
        <v>9.375</v>
      </c>
      <c r="G78" s="6">
        <f t="shared" si="3"/>
        <v>12.65625</v>
      </c>
      <c r="I78" s="20"/>
      <c r="J78" s="24"/>
      <c r="K78" s="23"/>
      <c r="L78" s="23"/>
      <c r="M78" s="23"/>
    </row>
    <row r="79" spans="3:13">
      <c r="C79" s="12" t="s">
        <v>10</v>
      </c>
      <c r="D79" s="9" t="s">
        <v>5</v>
      </c>
      <c r="E79" s="5">
        <v>320</v>
      </c>
      <c r="F79" s="5">
        <f t="shared" ref="F79:F80" si="4">E79/$E$73</f>
        <v>6.666666666666667</v>
      </c>
      <c r="G79" s="6">
        <f t="shared" si="3"/>
        <v>9.0000000000000018</v>
      </c>
      <c r="I79" s="20"/>
      <c r="J79" s="24"/>
      <c r="K79" s="23"/>
      <c r="L79" s="23"/>
      <c r="M79" s="23"/>
    </row>
    <row r="80" spans="3:13">
      <c r="C80" s="1" t="s">
        <v>10</v>
      </c>
      <c r="D80" s="7" t="s">
        <v>6</v>
      </c>
      <c r="E80" s="5">
        <v>300</v>
      </c>
      <c r="F80" s="5">
        <f t="shared" si="4"/>
        <v>6.25</v>
      </c>
      <c r="G80" s="6">
        <f t="shared" si="3"/>
        <v>8.4375</v>
      </c>
      <c r="I80" s="20"/>
      <c r="J80" s="24"/>
      <c r="K80" s="23"/>
      <c r="L80" s="23"/>
      <c r="M80" s="23"/>
    </row>
    <row r="81" spans="9:13">
      <c r="I81" s="20"/>
      <c r="J81" s="24"/>
      <c r="K81" s="23"/>
      <c r="L81" s="23"/>
      <c r="M81" s="23"/>
    </row>
    <row r="82" spans="9:13">
      <c r="I82" s="20"/>
      <c r="J82" s="24"/>
      <c r="K82" s="23"/>
      <c r="L82" s="23"/>
      <c r="M82" s="23"/>
    </row>
    <row r="83" spans="9:13">
      <c r="I83" s="20"/>
      <c r="J83" s="24"/>
      <c r="K83" s="23"/>
      <c r="L83" s="23"/>
      <c r="M83" s="23"/>
    </row>
    <row r="84" spans="9:13">
      <c r="I84" s="20"/>
      <c r="J84" s="24"/>
      <c r="K84" s="23"/>
      <c r="L84" s="23"/>
      <c r="M84" s="23"/>
    </row>
    <row r="85" spans="9:13">
      <c r="I85" s="20"/>
      <c r="J85" s="24"/>
      <c r="K85" s="23"/>
      <c r="L85" s="23"/>
      <c r="M85" s="23"/>
    </row>
    <row r="86" spans="9:13">
      <c r="I86" s="20"/>
      <c r="J86" s="24"/>
      <c r="K86" s="23"/>
      <c r="L86" s="23"/>
      <c r="M86" s="23"/>
    </row>
    <row r="87" spans="9:13">
      <c r="I87" s="20"/>
      <c r="J87" s="24"/>
      <c r="K87" s="23"/>
      <c r="L87" s="23"/>
      <c r="M87" s="23"/>
    </row>
    <row r="88" spans="9:13">
      <c r="I88" s="20"/>
      <c r="J88" s="24"/>
      <c r="K88" s="23"/>
      <c r="L88" s="23"/>
      <c r="M88" s="23"/>
    </row>
    <row r="89" spans="9:13">
      <c r="I89" s="20"/>
      <c r="J89" s="24"/>
      <c r="K89" s="23"/>
      <c r="L89" s="23"/>
      <c r="M89" s="23"/>
    </row>
    <row r="90" spans="9:13">
      <c r="I90" s="20"/>
      <c r="J90" s="24"/>
      <c r="K90" s="23"/>
      <c r="L90" s="23"/>
      <c r="M90" s="23"/>
    </row>
    <row r="91" spans="9:13">
      <c r="I91" s="20"/>
      <c r="J91" s="24"/>
      <c r="K91" s="23"/>
      <c r="L91" s="23"/>
      <c r="M91" s="23"/>
    </row>
    <row r="92" spans="9:13">
      <c r="I92" s="20"/>
      <c r="J92" s="24"/>
      <c r="K92" s="23"/>
      <c r="L92" s="23"/>
      <c r="M92" s="23"/>
    </row>
    <row r="93" spans="9:13">
      <c r="I93" s="20"/>
      <c r="J93" s="24"/>
      <c r="K93" s="23"/>
      <c r="L93" s="23"/>
      <c r="M93" s="23"/>
    </row>
    <row r="94" spans="9:13">
      <c r="I94" s="20"/>
      <c r="J94" s="24"/>
      <c r="K94" s="23"/>
      <c r="L94" s="23"/>
      <c r="M94" s="23"/>
    </row>
    <row r="95" spans="9:13">
      <c r="I95" s="20"/>
      <c r="J95" s="16"/>
      <c r="K95" s="23"/>
      <c r="L95" s="23"/>
      <c r="M95" s="23"/>
    </row>
    <row r="96" spans="9:13">
      <c r="I96" s="20"/>
      <c r="J96" s="24"/>
      <c r="K96" s="23"/>
      <c r="L96" s="23"/>
      <c r="M96" s="23"/>
    </row>
    <row r="97" spans="9:13">
      <c r="I97" s="20"/>
      <c r="J97" s="24"/>
      <c r="K97" s="23"/>
      <c r="L97" s="23"/>
      <c r="M97" s="23"/>
    </row>
    <row r="98" spans="9:13">
      <c r="I98" s="20"/>
      <c r="J98" s="16"/>
      <c r="K98" s="23"/>
      <c r="L98" s="23"/>
      <c r="M98" s="23"/>
    </row>
    <row r="99" spans="9:13">
      <c r="I99" s="20"/>
      <c r="J99" s="24"/>
      <c r="K99" s="23"/>
      <c r="L99" s="23"/>
      <c r="M99" s="23"/>
    </row>
    <row r="100" spans="9:13">
      <c r="I100" s="20"/>
      <c r="J100" s="16"/>
      <c r="K100" s="23"/>
      <c r="L100" s="23"/>
      <c r="M100" s="23"/>
    </row>
    <row r="101" spans="9:13">
      <c r="I101" s="20"/>
      <c r="J101" s="16"/>
      <c r="K101" s="23"/>
      <c r="L101" s="23"/>
      <c r="M101" s="23"/>
    </row>
  </sheetData>
  <pageMargins left="0.7" right="0.7" top="0.75" bottom="0.75" header="0.3" footer="0.3"/>
  <pageSetup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jack_baker</dc:creator>
  <cp:lastModifiedBy>Jack</cp:lastModifiedBy>
  <cp:lastPrinted>2020-02-21T17:31:26Z</cp:lastPrinted>
  <dcterms:created xsi:type="dcterms:W3CDTF">2016-03-21T16:22:55Z</dcterms:created>
  <dcterms:modified xsi:type="dcterms:W3CDTF">2020-03-07T16:42:44Z</dcterms:modified>
</cp:coreProperties>
</file>