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gregorydecosta/Desktop/"/>
    </mc:Choice>
  </mc:AlternateContent>
  <xr:revisionPtr revIDLastSave="0" documentId="13_ncr:1_{9CF23BBF-3686-6646-9178-81ED7B8EBF6A}" xr6:coauthVersionLast="46" xr6:coauthVersionMax="46" xr10:uidLastSave="{00000000-0000-0000-0000-000000000000}"/>
  <bookViews>
    <workbookView xWindow="0" yWindow="500" windowWidth="23260" windowHeight="12580" xr2:uid="{480AE6CB-E884-4952-8A3A-E5CB3BB06BD3}"/>
  </bookViews>
  <sheets>
    <sheet name="CONNECTICUT - STAR DIST NEW"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J4" i="1"/>
  <c r="K4" i="1" s="1"/>
  <c r="M4" i="1"/>
  <c r="O4" i="1"/>
  <c r="Q4" i="1"/>
  <c r="H5" i="1"/>
  <c r="J5" i="1"/>
  <c r="K5" i="1" s="1"/>
  <c r="M5" i="1"/>
  <c r="O5" i="1" s="1"/>
  <c r="H6" i="1"/>
  <c r="J6" i="1"/>
  <c r="K6" i="1" s="1"/>
  <c r="M6" i="1"/>
  <c r="O6" i="1" s="1"/>
  <c r="H7" i="1"/>
  <c r="J7" i="1"/>
  <c r="K7" i="1"/>
  <c r="M7" i="1"/>
  <c r="O7" i="1" s="1"/>
  <c r="H8" i="1"/>
  <c r="J8" i="1"/>
  <c r="K8" i="1" s="1"/>
  <c r="M8" i="1"/>
  <c r="O8" i="1"/>
  <c r="Q8" i="1"/>
  <c r="H9" i="1"/>
  <c r="J9" i="1"/>
  <c r="K9" i="1" s="1"/>
  <c r="M9" i="1"/>
  <c r="O9" i="1" s="1"/>
  <c r="H10" i="1"/>
  <c r="J10" i="1"/>
  <c r="K10" i="1" s="1"/>
  <c r="M10" i="1"/>
  <c r="O10" i="1" s="1"/>
  <c r="Q7" i="1" l="1"/>
  <c r="Q9" i="1"/>
  <c r="Q5" i="1"/>
  <c r="Q10" i="1"/>
  <c r="Q6" i="1"/>
</calcChain>
</file>

<file path=xl/sharedStrings.xml><?xml version="1.0" encoding="utf-8"?>
<sst xmlns="http://schemas.openxmlformats.org/spreadsheetml/2006/main" count="37" uniqueCount="30">
  <si>
    <t>Notes -</t>
  </si>
  <si>
    <t>C24 16OZ</t>
  </si>
  <si>
    <t>BLACKBERRY HIBISCUS</t>
  </si>
  <si>
    <t>POMEGRANTE GINGER</t>
  </si>
  <si>
    <t>16 OZ CAN</t>
  </si>
  <si>
    <t>C24 12OZ 24P</t>
  </si>
  <si>
    <t xml:space="preserve">CLUB PACK VARIETY </t>
  </si>
  <si>
    <t>C24 12OZ 12P</t>
  </si>
  <si>
    <r>
      <t xml:space="preserve">SELECT VARIETY </t>
    </r>
    <r>
      <rPr>
        <sz val="12"/>
        <color rgb="FF000000"/>
        <rFont val="Calisto MT"/>
        <family val="1"/>
      </rPr>
      <t>(</t>
    </r>
    <r>
      <rPr>
        <sz val="10"/>
        <color rgb="FF000000"/>
        <rFont val="Calisto MT"/>
        <family val="1"/>
      </rPr>
      <t>Pear,Lingonberry,Pineapple,Apple)</t>
    </r>
  </si>
  <si>
    <r>
      <t xml:space="preserve">SIGNATURE VARIETY </t>
    </r>
    <r>
      <rPr>
        <sz val="10"/>
        <color rgb="FF000000"/>
        <rFont val="Calisto MT"/>
        <family val="1"/>
      </rPr>
      <t>(Blackberry,Pomegrante,Grapefruit,Lime)</t>
    </r>
  </si>
  <si>
    <t xml:space="preserve">VARIETY </t>
  </si>
  <si>
    <t>PACKAGE</t>
  </si>
  <si>
    <t>Retail Margin #2</t>
  </si>
  <si>
    <t>RETAIL PTC #2</t>
  </si>
  <si>
    <t>Retail Margin #1</t>
  </si>
  <si>
    <t>RETAIL PTC #1</t>
  </si>
  <si>
    <t>PRICE PER UNIT</t>
  </si>
  <si>
    <t># of UNITS</t>
  </si>
  <si>
    <t>DIST %</t>
  </si>
  <si>
    <t>DIST $$</t>
  </si>
  <si>
    <t>RECO PTR</t>
  </si>
  <si>
    <t>LAID IN</t>
  </si>
  <si>
    <t>Handling FEE</t>
  </si>
  <si>
    <t>CT Bottle Bill</t>
  </si>
  <si>
    <t>TAX</t>
  </si>
  <si>
    <t xml:space="preserve"> FOB</t>
  </si>
  <si>
    <t>BRAND</t>
  </si>
  <si>
    <t xml:space="preserve">CONNECTICUT PRICING - Star Distributing / A.J. Gallo </t>
  </si>
  <si>
    <t>Rick Entered &amp; Confirmed on 12.11.20</t>
  </si>
  <si>
    <r>
      <rPr>
        <b/>
        <u/>
        <sz val="11"/>
        <color theme="1"/>
        <rFont val="Calisto MT"/>
        <family val="1"/>
      </rPr>
      <t xml:space="preserve">PRESS - Promotional Pricing 
</t>
    </r>
    <r>
      <rPr>
        <b/>
        <sz val="11"/>
        <color theme="1"/>
        <rFont val="Calisto MT"/>
        <family val="1"/>
      </rPr>
      <t xml:space="preserve">
</t>
    </r>
    <r>
      <rPr>
        <sz val="11"/>
        <color theme="1"/>
        <rFont val="Calisto MT"/>
        <family val="1"/>
      </rPr>
      <t xml:space="preserve">
Star has confirmed this is a EDLP Strategy - No Other "Promotional Pricing" is offered within the category.
This will align us exactly with the major competitors on 12pks, Club Packs, and 16oz Cans (White Claw, Truly, etc...) 
This pricing will take effect on February 1st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</si>
</sst>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Calisto MT"/>
      <family val="1"/>
    </font>
    <font>
      <b/>
      <sz val="11"/>
      <color theme="1"/>
      <name val="Calisto MT"/>
      <family val="1"/>
    </font>
    <font>
      <b/>
      <u/>
      <sz val="11"/>
      <color theme="1"/>
      <name val="Calisto MT"/>
      <family val="1"/>
    </font>
    <font>
      <b/>
      <sz val="12"/>
      <color rgb="FF000000"/>
      <name val="Calisto MT"/>
      <family val="1"/>
    </font>
    <font>
      <sz val="11"/>
      <color theme="1"/>
      <name val="Calibri"/>
      <family val="2"/>
    </font>
    <font>
      <sz val="12"/>
      <color rgb="FF000000"/>
      <name val="Calisto MT"/>
      <family val="1"/>
    </font>
    <font>
      <sz val="10"/>
      <color rgb="FF000000"/>
      <name val="Calisto MT"/>
      <family val="1"/>
    </font>
    <font>
      <sz val="11"/>
      <color rgb="FF000000"/>
      <name val="Calisto MT"/>
      <family val="1"/>
    </font>
    <font>
      <sz val="10"/>
      <color indexed="8"/>
      <name val="Arial"/>
      <family val="2"/>
    </font>
    <font>
      <b/>
      <sz val="11"/>
      <name val="Calisto MT"/>
      <family val="1"/>
    </font>
    <font>
      <b/>
      <sz val="11"/>
      <color rgb="FF000000"/>
      <name val="Calisto MT"/>
      <family val="1"/>
    </font>
  </fonts>
  <fills count="13">
    <fill>
      <patternFill patternType="none"/>
    </fill>
    <fill>
      <patternFill patternType="gray125"/>
    </fill>
    <fill>
      <patternFill patternType="solid">
        <fgColor theme="6" tint="0.39997558519241921"/>
        <bgColor indexed="65"/>
      </patternFill>
    </fill>
    <fill>
      <patternFill patternType="solid">
        <fgColor rgb="FFFFF2CC"/>
        <bgColor rgb="FF000000"/>
      </patternFill>
    </fill>
    <fill>
      <patternFill patternType="solid">
        <fgColor theme="2" tint="-9.9978637043366805E-2"/>
        <bgColor indexed="64"/>
      </patternFill>
    </fill>
    <fill>
      <patternFill patternType="solid">
        <fgColor rgb="FFD0CECE"/>
        <bgColor rgb="FF000000"/>
      </patternFill>
    </fill>
    <fill>
      <patternFill patternType="solid">
        <fgColor theme="9" tint="0.79998168889431442"/>
        <bgColor indexed="64"/>
      </patternFill>
    </fill>
    <fill>
      <patternFill patternType="solid">
        <fgColor rgb="FFBDD7EE"/>
        <bgColor rgb="FF000000"/>
      </patternFill>
    </fill>
    <fill>
      <patternFill patternType="solid">
        <fgColor theme="0"/>
        <bgColor indexed="64"/>
      </patternFill>
    </fill>
    <fill>
      <patternFill patternType="solid">
        <fgColor theme="2" tint="-9.9978637043366805E-2"/>
        <bgColor rgb="FF000000"/>
      </patternFill>
    </fill>
    <fill>
      <patternFill patternType="solid">
        <fgColor rgb="FFC9C9C9"/>
        <bgColor rgb="FFFFFFFF"/>
      </patternFill>
    </fill>
    <fill>
      <patternFill patternType="solid">
        <fgColor rgb="FFFFFF00"/>
        <bgColor indexed="64"/>
      </patternFill>
    </fill>
    <fill>
      <patternFill patternType="solid">
        <fgColor rgb="FFFFFF00"/>
        <bgColor rgb="FF000000"/>
      </patternFill>
    </fill>
  </fills>
  <borders count="4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auto="1"/>
      </left>
      <right style="medium">
        <color indexed="64"/>
      </right>
      <top style="thin">
        <color indexed="64"/>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medium">
        <color indexed="64"/>
      </left>
      <right style="medium">
        <color indexed="64"/>
      </right>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auto="1"/>
      </left>
      <right style="thin">
        <color auto="1"/>
      </right>
      <top/>
      <bottom/>
      <diagonal/>
    </border>
    <border>
      <left/>
      <right style="thin">
        <color auto="1"/>
      </right>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medium">
        <color indexed="64"/>
      </right>
      <top style="thin">
        <color indexed="64"/>
      </top>
      <bottom style="medium">
        <color indexed="64"/>
      </bottom>
      <diagonal/>
    </border>
    <border>
      <left style="thin">
        <color auto="1"/>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0" borderId="0"/>
    <xf numFmtId="0" fontId="7" fillId="0" borderId="0"/>
    <xf numFmtId="0" fontId="11" fillId="0" borderId="0"/>
  </cellStyleXfs>
  <cellXfs count="107">
    <xf numFmtId="0" fontId="0" fillId="0" borderId="0" xfId="0"/>
    <xf numFmtId="0" fontId="3" fillId="0" borderId="0" xfId="0" applyFont="1"/>
    <xf numFmtId="164" fontId="3" fillId="0" borderId="0" xfId="0" applyNumberFormat="1" applyFont="1"/>
    <xf numFmtId="164" fontId="3" fillId="0" borderId="9" xfId="2" applyNumberFormat="1" applyFont="1" applyBorder="1"/>
    <xf numFmtId="44" fontId="3" fillId="0" borderId="10" xfId="1" applyFont="1" applyBorder="1"/>
    <xf numFmtId="164" fontId="3" fillId="3" borderId="10" xfId="2" applyNumberFormat="1" applyFont="1" applyFill="1" applyBorder="1"/>
    <xf numFmtId="44" fontId="3" fillId="3" borderId="10" xfId="1" applyFont="1" applyFill="1" applyBorder="1"/>
    <xf numFmtId="44" fontId="3" fillId="4" borderId="10" xfId="1" applyFont="1" applyFill="1" applyBorder="1"/>
    <xf numFmtId="0" fontId="3" fillId="5" borderId="10" xfId="0" applyFont="1" applyFill="1" applyBorder="1" applyAlignment="1">
      <alignment horizontal="center"/>
    </xf>
    <xf numFmtId="164" fontId="3" fillId="4" borderId="10" xfId="2" applyNumberFormat="1" applyFont="1" applyFill="1" applyBorder="1" applyAlignment="1">
      <alignment horizontal="center"/>
    </xf>
    <xf numFmtId="44" fontId="3" fillId="4" borderId="11" xfId="0" applyNumberFormat="1" applyFont="1" applyFill="1" applyBorder="1"/>
    <xf numFmtId="44" fontId="3" fillId="6" borderId="12" xfId="1" applyFont="1" applyFill="1" applyBorder="1"/>
    <xf numFmtId="44" fontId="3" fillId="7" borderId="13" xfId="0" applyNumberFormat="1" applyFont="1" applyFill="1" applyBorder="1"/>
    <xf numFmtId="44" fontId="3" fillId="7" borderId="14" xfId="1" applyFont="1" applyFill="1" applyBorder="1"/>
    <xf numFmtId="44" fontId="3" fillId="7" borderId="15" xfId="1" applyFont="1" applyFill="1" applyBorder="1"/>
    <xf numFmtId="44" fontId="3" fillId="7" borderId="16" xfId="1" applyFont="1" applyFill="1" applyBorder="1"/>
    <xf numFmtId="0" fontId="3" fillId="0" borderId="17" xfId="0" applyFont="1" applyBorder="1"/>
    <xf numFmtId="0" fontId="6" fillId="0" borderId="16" xfId="0" applyFont="1" applyBorder="1" applyAlignment="1">
      <alignment horizontal="left"/>
    </xf>
    <xf numFmtId="164" fontId="3" fillId="0" borderId="18" xfId="2" applyNumberFormat="1" applyFont="1" applyBorder="1"/>
    <xf numFmtId="44" fontId="3" fillId="0" borderId="19" xfId="1" applyFont="1" applyBorder="1"/>
    <xf numFmtId="164" fontId="3" fillId="3" borderId="19" xfId="2" applyNumberFormat="1" applyFont="1" applyFill="1" applyBorder="1"/>
    <xf numFmtId="44" fontId="3" fillId="3" borderId="19" xfId="1" applyFont="1" applyFill="1" applyBorder="1"/>
    <xf numFmtId="44" fontId="3" fillId="4" borderId="19" xfId="1" applyFont="1" applyFill="1" applyBorder="1"/>
    <xf numFmtId="0" fontId="3" fillId="5" borderId="19" xfId="0" applyFont="1" applyFill="1" applyBorder="1" applyAlignment="1">
      <alignment horizontal="center"/>
    </xf>
    <xf numFmtId="164" fontId="3" fillId="4" borderId="19" xfId="2" applyNumberFormat="1" applyFont="1" applyFill="1" applyBorder="1" applyAlignment="1">
      <alignment horizontal="center"/>
    </xf>
    <xf numFmtId="44" fontId="3" fillId="4" borderId="20" xfId="0" applyNumberFormat="1" applyFont="1" applyFill="1" applyBorder="1"/>
    <xf numFmtId="44" fontId="3" fillId="6" borderId="21" xfId="1" applyFont="1" applyFill="1" applyBorder="1"/>
    <xf numFmtId="44" fontId="3" fillId="7" borderId="22" xfId="0" applyNumberFormat="1" applyFont="1" applyFill="1" applyBorder="1"/>
    <xf numFmtId="44" fontId="3" fillId="7" borderId="23" xfId="1" applyFont="1" applyFill="1" applyBorder="1"/>
    <xf numFmtId="44" fontId="3" fillId="7" borderId="24" xfId="1" applyFont="1" applyFill="1" applyBorder="1"/>
    <xf numFmtId="44" fontId="3" fillId="7" borderId="25" xfId="1" applyFont="1" applyFill="1" applyBorder="1"/>
    <xf numFmtId="0" fontId="6" fillId="0" borderId="26" xfId="0" applyFont="1" applyBorder="1" applyAlignment="1">
      <alignment horizontal="left"/>
    </xf>
    <xf numFmtId="44" fontId="3" fillId="0" borderId="14" xfId="1" applyFont="1" applyBorder="1"/>
    <xf numFmtId="164" fontId="3" fillId="3" borderId="14" xfId="2" applyNumberFormat="1" applyFont="1" applyFill="1" applyBorder="1"/>
    <xf numFmtId="44" fontId="3" fillId="3" borderId="14" xfId="1" applyFont="1" applyFill="1" applyBorder="1"/>
    <xf numFmtId="44" fontId="3" fillId="4" borderId="14" xfId="1" applyFont="1" applyFill="1" applyBorder="1"/>
    <xf numFmtId="0" fontId="3" fillId="5" borderId="14" xfId="0" applyFont="1" applyFill="1" applyBorder="1" applyAlignment="1">
      <alignment horizontal="center"/>
    </xf>
    <xf numFmtId="164" fontId="3" fillId="4" borderId="14" xfId="2" applyNumberFormat="1" applyFont="1" applyFill="1" applyBorder="1" applyAlignment="1">
      <alignment horizontal="center"/>
    </xf>
    <xf numFmtId="44" fontId="3" fillId="4" borderId="15" xfId="0" applyNumberFormat="1" applyFont="1" applyFill="1" applyBorder="1"/>
    <xf numFmtId="44" fontId="3" fillId="6" borderId="16" xfId="1" applyFont="1" applyFill="1" applyBorder="1"/>
    <xf numFmtId="0" fontId="6" fillId="8" borderId="16" xfId="4" applyFont="1" applyFill="1" applyBorder="1" applyAlignment="1">
      <alignment horizontal="left"/>
    </xf>
    <xf numFmtId="164" fontId="3" fillId="0" borderId="28" xfId="2" applyNumberFormat="1" applyFont="1" applyBorder="1"/>
    <xf numFmtId="44" fontId="3" fillId="0" borderId="29" xfId="1" applyFont="1" applyBorder="1"/>
    <xf numFmtId="164" fontId="3" fillId="3" borderId="29" xfId="2" applyNumberFormat="1" applyFont="1" applyFill="1" applyBorder="1"/>
    <xf numFmtId="44" fontId="3" fillId="3" borderId="29" xfId="1" applyFont="1" applyFill="1" applyBorder="1"/>
    <xf numFmtId="44" fontId="3" fillId="4" borderId="29" xfId="1" applyFont="1" applyFill="1" applyBorder="1"/>
    <xf numFmtId="0" fontId="3" fillId="5" borderId="29" xfId="0" applyFont="1" applyFill="1" applyBorder="1" applyAlignment="1">
      <alignment horizontal="center"/>
    </xf>
    <xf numFmtId="164" fontId="3" fillId="4" borderId="29" xfId="2" applyNumberFormat="1" applyFont="1" applyFill="1" applyBorder="1" applyAlignment="1">
      <alignment horizontal="center"/>
    </xf>
    <xf numFmtId="44" fontId="3" fillId="4" borderId="30" xfId="0" applyNumberFormat="1" applyFont="1" applyFill="1" applyBorder="1"/>
    <xf numFmtId="44" fontId="3" fillId="6" borderId="26" xfId="1" applyFont="1" applyFill="1" applyBorder="1"/>
    <xf numFmtId="44" fontId="3" fillId="7" borderId="31" xfId="0" applyNumberFormat="1" applyFont="1" applyFill="1" applyBorder="1"/>
    <xf numFmtId="44" fontId="3" fillId="7" borderId="32" xfId="1" applyFont="1" applyFill="1" applyBorder="1"/>
    <xf numFmtId="44" fontId="3" fillId="7" borderId="33" xfId="1" applyFont="1" applyFill="1" applyBorder="1"/>
    <xf numFmtId="44" fontId="3" fillId="7" borderId="34" xfId="1" applyFont="1" applyFill="1" applyBorder="1"/>
    <xf numFmtId="0" fontId="6" fillId="8" borderId="34" xfId="5" applyFont="1" applyFill="1" applyBorder="1" applyAlignment="1">
      <alignment horizontal="left"/>
    </xf>
    <xf numFmtId="44" fontId="3" fillId="7" borderId="35" xfId="0" applyNumberFormat="1" applyFont="1" applyFill="1" applyBorder="1"/>
    <xf numFmtId="44" fontId="3" fillId="7" borderId="19" xfId="1" applyFont="1" applyFill="1" applyBorder="1"/>
    <xf numFmtId="44" fontId="3" fillId="7" borderId="20" xfId="1" applyFont="1" applyFill="1" applyBorder="1"/>
    <xf numFmtId="44" fontId="3" fillId="7" borderId="21" xfId="1" applyFont="1" applyFill="1" applyBorder="1"/>
    <xf numFmtId="0" fontId="3" fillId="0" borderId="36" xfId="0" applyFont="1" applyBorder="1"/>
    <xf numFmtId="0" fontId="6" fillId="8" borderId="21" xfId="5" applyFont="1" applyFill="1" applyBorder="1" applyAlignment="1">
      <alignment horizontal="left"/>
    </xf>
    <xf numFmtId="0" fontId="3" fillId="9" borderId="14" xfId="0" applyFont="1" applyFill="1" applyBorder="1" applyAlignment="1">
      <alignment horizontal="center"/>
    </xf>
    <xf numFmtId="44" fontId="10" fillId="7" borderId="37" xfId="1" applyFont="1" applyFill="1" applyBorder="1"/>
    <xf numFmtId="0" fontId="3" fillId="0" borderId="37" xfId="0" applyFont="1" applyBorder="1"/>
    <xf numFmtId="0" fontId="6" fillId="8" borderId="16" xfId="0" applyFont="1" applyFill="1" applyBorder="1" applyAlignment="1">
      <alignment vertical="center"/>
    </xf>
    <xf numFmtId="164" fontId="3" fillId="0" borderId="38" xfId="2" applyNumberFormat="1" applyFont="1" applyBorder="1"/>
    <xf numFmtId="44" fontId="3" fillId="0" borderId="23" xfId="1" applyFont="1" applyBorder="1"/>
    <xf numFmtId="164" fontId="3" fillId="3" borderId="23" xfId="2" applyNumberFormat="1" applyFont="1" applyFill="1" applyBorder="1"/>
    <xf numFmtId="44" fontId="3" fillId="3" borderId="23" xfId="1" applyFont="1" applyFill="1" applyBorder="1"/>
    <xf numFmtId="44" fontId="3" fillId="4" borderId="23" xfId="1" applyFont="1" applyFill="1" applyBorder="1"/>
    <xf numFmtId="0" fontId="10" fillId="9" borderId="23" xfId="6" applyFont="1" applyFill="1" applyBorder="1" applyAlignment="1">
      <alignment horizontal="center"/>
    </xf>
    <xf numFmtId="164" fontId="3" fillId="4" borderId="23" xfId="2" applyNumberFormat="1" applyFont="1" applyFill="1" applyBorder="1" applyAlignment="1">
      <alignment horizontal="center"/>
    </xf>
    <xf numFmtId="44" fontId="3" fillId="4" borderId="24" xfId="0" applyNumberFormat="1" applyFont="1" applyFill="1" applyBorder="1"/>
    <xf numFmtId="44" fontId="3" fillId="6" borderId="25" xfId="1" applyFont="1" applyFill="1" applyBorder="1"/>
    <xf numFmtId="44" fontId="10" fillId="7" borderId="39" xfId="1" applyFont="1" applyFill="1" applyBorder="1"/>
    <xf numFmtId="0" fontId="3" fillId="0" borderId="39" xfId="0" applyFont="1" applyBorder="1"/>
    <xf numFmtId="0" fontId="6" fillId="8" borderId="25" xfId="0" applyFont="1" applyFill="1" applyBorder="1" applyAlignment="1">
      <alignment vertical="center"/>
    </xf>
    <xf numFmtId="0" fontId="12" fillId="10" borderId="41" xfId="3" applyFont="1" applyFill="1" applyBorder="1" applyAlignment="1">
      <alignment vertical="center"/>
    </xf>
    <xf numFmtId="0" fontId="12" fillId="10" borderId="42" xfId="3" applyFont="1" applyFill="1" applyBorder="1" applyAlignment="1">
      <alignment vertical="center"/>
    </xf>
    <xf numFmtId="0" fontId="12" fillId="10" borderId="43" xfId="3" applyFont="1" applyFill="1" applyBorder="1" applyAlignment="1">
      <alignment vertical="center"/>
    </xf>
    <xf numFmtId="164" fontId="12" fillId="10" borderId="43" xfId="3" applyNumberFormat="1" applyFont="1" applyFill="1" applyBorder="1" applyAlignment="1">
      <alignment horizontal="center" vertical="center" wrapText="1"/>
    </xf>
    <xf numFmtId="0" fontId="12" fillId="10" borderId="43" xfId="3" applyFont="1" applyFill="1" applyBorder="1" applyAlignment="1">
      <alignment horizontal="center" vertical="center" wrapText="1"/>
    </xf>
    <xf numFmtId="0" fontId="12" fillId="10" borderId="44" xfId="3" applyFont="1" applyFill="1" applyBorder="1" applyAlignment="1">
      <alignment horizontal="center" vertical="center" wrapText="1"/>
    </xf>
    <xf numFmtId="0" fontId="12" fillId="10" borderId="45" xfId="3" applyFont="1" applyFill="1" applyBorder="1" applyAlignment="1">
      <alignment horizontal="center" vertical="center" wrapText="1"/>
    </xf>
    <xf numFmtId="0" fontId="12" fillId="10" borderId="46" xfId="3" applyFont="1" applyFill="1" applyBorder="1" applyAlignment="1">
      <alignment horizontal="center" vertical="center" wrapText="1"/>
    </xf>
    <xf numFmtId="0" fontId="3" fillId="11" borderId="0" xfId="0" applyFont="1" applyFill="1"/>
    <xf numFmtId="0" fontId="3" fillId="0" borderId="27" xfId="0" applyFont="1" applyBorder="1" applyAlignment="1">
      <alignment horizontal="center" vertical="center"/>
    </xf>
    <xf numFmtId="0" fontId="3" fillId="0" borderId="12"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13" fillId="12" borderId="0" xfId="0" applyFont="1" applyFill="1" applyAlignment="1">
      <alignment horizontal="center"/>
    </xf>
    <xf numFmtId="0" fontId="13" fillId="12" borderId="4" xfId="0" applyFont="1" applyFill="1" applyBorder="1" applyAlignment="1">
      <alignment horizontal="center"/>
    </xf>
    <xf numFmtId="0" fontId="6" fillId="0" borderId="40"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textRotation="90"/>
    </xf>
  </cellXfs>
  <cellStyles count="7">
    <cellStyle name="60% - Accent3" xfId="3" builtinId="40"/>
    <cellStyle name="Currency" xfId="1" builtinId="4"/>
    <cellStyle name="Normal" xfId="0" builtinId="0"/>
    <cellStyle name="Normal 2 2" xfId="4" xr:uid="{EAE210B7-AAC2-42C9-8539-C4E92408D7C5}"/>
    <cellStyle name="Normal 3" xfId="5" xr:uid="{3D44F081-A679-4A6D-84ED-3AE5DEC9291C}"/>
    <cellStyle name="Normal_Sheet1" xfId="6" xr:uid="{93A67BD3-AF0D-4F87-98E0-5E744440EAA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30815-93D5-4C1C-A2CD-93BDAF0CDA65}">
  <dimension ref="A1:Q23"/>
  <sheetViews>
    <sheetView tabSelected="1" workbookViewId="0">
      <selection activeCell="N18" sqref="N18"/>
    </sheetView>
  </sheetViews>
  <sheetFormatPr baseColWidth="10" defaultColWidth="8.83203125" defaultRowHeight="15" x14ac:dyDescent="0.2"/>
  <cols>
    <col min="1" max="1" width="11.6640625" style="1" bestFit="1" customWidth="1"/>
    <col min="2" max="2" width="61.1640625" style="1" bestFit="1" customWidth="1"/>
    <col min="3" max="3" width="14.83203125" style="1" customWidth="1"/>
    <col min="4" max="4" width="9" style="1" bestFit="1" customWidth="1"/>
    <col min="5" max="6" width="8.1640625" style="1" customWidth="1"/>
    <col min="7" max="7" width="10.1640625" style="1" customWidth="1"/>
    <col min="8" max="8" width="9" style="1" bestFit="1" customWidth="1"/>
    <col min="9" max="9" width="9" style="1" customWidth="1"/>
    <col min="10" max="10" width="9.6640625" style="1" bestFit="1" customWidth="1"/>
    <col min="11" max="11" width="8.1640625" style="2" customWidth="1"/>
    <col min="12" max="12" width="7.5" style="1" customWidth="1"/>
    <col min="13" max="13" width="10.1640625" style="1" customWidth="1"/>
    <col min="14" max="14" width="16.6640625" style="1" bestFit="1" customWidth="1"/>
    <col min="15" max="15" width="16.83203125" style="1" customWidth="1"/>
    <col min="16" max="17" width="16.6640625" style="1" bestFit="1" customWidth="1"/>
    <col min="18" max="16384" width="8.83203125" style="1"/>
  </cols>
  <sheetData>
    <row r="1" spans="1:17" ht="15" customHeight="1" thickBot="1" x14ac:dyDescent="0.3">
      <c r="A1" s="98" t="s">
        <v>27</v>
      </c>
      <c r="B1" s="98"/>
      <c r="C1" s="98"/>
      <c r="D1" s="98"/>
      <c r="E1" s="98"/>
      <c r="F1" s="98"/>
      <c r="G1" s="98"/>
      <c r="H1" s="98"/>
      <c r="I1" s="98"/>
      <c r="J1" s="98"/>
      <c r="K1" s="98"/>
      <c r="L1" s="98"/>
      <c r="M1" s="98"/>
      <c r="N1" s="98"/>
      <c r="O1" s="98"/>
      <c r="P1" s="98"/>
      <c r="Q1" s="99"/>
    </row>
    <row r="2" spans="1:17" ht="68.25" customHeight="1" thickBot="1" x14ac:dyDescent="0.25">
      <c r="A2" s="85"/>
      <c r="B2" s="84" t="s">
        <v>26</v>
      </c>
      <c r="C2" s="83" t="s">
        <v>11</v>
      </c>
      <c r="D2" s="83" t="s">
        <v>25</v>
      </c>
      <c r="E2" s="82" t="s">
        <v>24</v>
      </c>
      <c r="F2" s="82" t="s">
        <v>23</v>
      </c>
      <c r="G2" s="82" t="s">
        <v>22</v>
      </c>
      <c r="H2" s="82" t="s">
        <v>21</v>
      </c>
      <c r="I2" s="82" t="s">
        <v>20</v>
      </c>
      <c r="J2" s="81" t="s">
        <v>19</v>
      </c>
      <c r="K2" s="80" t="s">
        <v>18</v>
      </c>
      <c r="L2" s="81" t="s">
        <v>17</v>
      </c>
      <c r="M2" s="80" t="s">
        <v>16</v>
      </c>
      <c r="N2" s="79" t="s">
        <v>15</v>
      </c>
      <c r="O2" s="79" t="s">
        <v>14</v>
      </c>
      <c r="P2" s="78" t="s">
        <v>13</v>
      </c>
      <c r="Q2" s="77" t="s">
        <v>12</v>
      </c>
    </row>
    <row r="3" spans="1:17" ht="18" thickBot="1" x14ac:dyDescent="0.3">
      <c r="A3" s="100" t="s">
        <v>11</v>
      </c>
      <c r="B3" s="101"/>
      <c r="C3" s="101"/>
      <c r="D3" s="101"/>
      <c r="E3" s="101"/>
      <c r="F3" s="101"/>
      <c r="G3" s="101"/>
      <c r="H3" s="101"/>
      <c r="I3" s="101"/>
      <c r="J3" s="101"/>
      <c r="K3" s="101"/>
      <c r="L3" s="101"/>
      <c r="M3" s="101"/>
      <c r="N3" s="101"/>
      <c r="O3" s="101"/>
      <c r="P3" s="101"/>
      <c r="Q3" s="102"/>
    </row>
    <row r="4" spans="1:17" ht="15.75" customHeight="1" x14ac:dyDescent="0.2">
      <c r="A4" s="106"/>
      <c r="B4" s="76" t="s">
        <v>3</v>
      </c>
      <c r="C4" s="75" t="s">
        <v>7</v>
      </c>
      <c r="D4" s="74">
        <v>18.170000000000002</v>
      </c>
      <c r="E4" s="29">
        <v>0.54</v>
      </c>
      <c r="F4" s="28">
        <v>0.36</v>
      </c>
      <c r="G4" s="28">
        <v>0.36</v>
      </c>
      <c r="H4" s="27">
        <f t="shared" ref="H4:H10" si="0">IFERROR(D4+E4+F4+G4,"")</f>
        <v>19.43</v>
      </c>
      <c r="I4" s="73">
        <v>26.98</v>
      </c>
      <c r="J4" s="72">
        <f t="shared" ref="J4:J10" si="1">IFERROR(I4-H4,"")</f>
        <v>7.5500000000000007</v>
      </c>
      <c r="K4" s="71">
        <f t="shared" ref="K4:K10" si="2">IFERROR(J4/I4,"")</f>
        <v>0.27983691623424761</v>
      </c>
      <c r="L4" s="70">
        <v>2</v>
      </c>
      <c r="M4" s="69">
        <f t="shared" ref="M4:M10" si="3">IFERROR(I4/L4,"")</f>
        <v>13.49</v>
      </c>
      <c r="N4" s="68">
        <v>16.989999999999998</v>
      </c>
      <c r="O4" s="67">
        <f t="shared" ref="O4:O10" si="4">IFERROR((N4-M4)/N4,"")</f>
        <v>0.20600353148911116</v>
      </c>
      <c r="P4" s="66">
        <v>17.989999999999998</v>
      </c>
      <c r="Q4" s="65">
        <f t="shared" ref="Q4:Q10" si="5">IFERROR((P4-M4)/P4,"")</f>
        <v>0.25013896609227343</v>
      </c>
    </row>
    <row r="5" spans="1:17" ht="15" customHeight="1" thickBot="1" x14ac:dyDescent="0.25">
      <c r="A5" s="106"/>
      <c r="B5" s="64" t="s">
        <v>2</v>
      </c>
      <c r="C5" s="63" t="s">
        <v>7</v>
      </c>
      <c r="D5" s="62">
        <v>18.170000000000002</v>
      </c>
      <c r="E5" s="14">
        <v>0.54</v>
      </c>
      <c r="F5" s="13">
        <v>0.36</v>
      </c>
      <c r="G5" s="13">
        <v>0.36</v>
      </c>
      <c r="H5" s="12">
        <f t="shared" si="0"/>
        <v>19.43</v>
      </c>
      <c r="I5" s="39">
        <v>26.98</v>
      </c>
      <c r="J5" s="38">
        <f t="shared" si="1"/>
        <v>7.5500000000000007</v>
      </c>
      <c r="K5" s="37">
        <f t="shared" si="2"/>
        <v>0.27983691623424761</v>
      </c>
      <c r="L5" s="61">
        <v>2</v>
      </c>
      <c r="M5" s="35">
        <f t="shared" si="3"/>
        <v>13.49</v>
      </c>
      <c r="N5" s="34">
        <v>16.989999999999998</v>
      </c>
      <c r="O5" s="33">
        <f t="shared" si="4"/>
        <v>0.20600353148911116</v>
      </c>
      <c r="P5" s="32">
        <v>17.989999999999998</v>
      </c>
      <c r="Q5" s="3">
        <f t="shared" si="5"/>
        <v>0.25013896609227343</v>
      </c>
    </row>
    <row r="6" spans="1:17" ht="16.25" customHeight="1" x14ac:dyDescent="0.25">
      <c r="A6" s="103" t="s">
        <v>10</v>
      </c>
      <c r="B6" s="60" t="s">
        <v>9</v>
      </c>
      <c r="C6" s="59" t="s">
        <v>7</v>
      </c>
      <c r="D6" s="58">
        <v>18.170000000000002</v>
      </c>
      <c r="E6" s="57">
        <v>0.54</v>
      </c>
      <c r="F6" s="56">
        <v>0.36</v>
      </c>
      <c r="G6" s="56">
        <v>0.36</v>
      </c>
      <c r="H6" s="55">
        <f t="shared" si="0"/>
        <v>19.43</v>
      </c>
      <c r="I6" s="26">
        <v>26.98</v>
      </c>
      <c r="J6" s="25">
        <f t="shared" si="1"/>
        <v>7.5500000000000007</v>
      </c>
      <c r="K6" s="24">
        <f t="shared" si="2"/>
        <v>0.27983691623424761</v>
      </c>
      <c r="L6" s="23">
        <v>2</v>
      </c>
      <c r="M6" s="22">
        <f t="shared" si="3"/>
        <v>13.49</v>
      </c>
      <c r="N6" s="21">
        <v>16.989999999999998</v>
      </c>
      <c r="O6" s="20">
        <f t="shared" si="4"/>
        <v>0.20600353148911116</v>
      </c>
      <c r="P6" s="19">
        <v>17.989999999999998</v>
      </c>
      <c r="Q6" s="18">
        <f t="shared" si="5"/>
        <v>0.25013896609227343</v>
      </c>
    </row>
    <row r="7" spans="1:17" ht="16.25" customHeight="1" x14ac:dyDescent="0.25">
      <c r="A7" s="104"/>
      <c r="B7" s="54" t="s">
        <v>8</v>
      </c>
      <c r="C7" s="1" t="s">
        <v>7</v>
      </c>
      <c r="D7" s="53">
        <v>18.170000000000002</v>
      </c>
      <c r="E7" s="52">
        <v>0.54</v>
      </c>
      <c r="F7" s="51">
        <v>0.36</v>
      </c>
      <c r="G7" s="51">
        <v>0.36</v>
      </c>
      <c r="H7" s="50">
        <f t="shared" si="0"/>
        <v>19.43</v>
      </c>
      <c r="I7" s="49">
        <v>26.98</v>
      </c>
      <c r="J7" s="48">
        <f t="shared" si="1"/>
        <v>7.5500000000000007</v>
      </c>
      <c r="K7" s="47">
        <f t="shared" si="2"/>
        <v>0.27983691623424761</v>
      </c>
      <c r="L7" s="46">
        <v>2</v>
      </c>
      <c r="M7" s="45">
        <f t="shared" si="3"/>
        <v>13.49</v>
      </c>
      <c r="N7" s="44">
        <v>16.989999999999998</v>
      </c>
      <c r="O7" s="43">
        <f t="shared" si="4"/>
        <v>0.20600353148911116</v>
      </c>
      <c r="P7" s="42">
        <v>17.989999999999998</v>
      </c>
      <c r="Q7" s="41">
        <f t="shared" si="5"/>
        <v>0.25013896609227343</v>
      </c>
    </row>
    <row r="8" spans="1:17" ht="18" thickBot="1" x14ac:dyDescent="0.3">
      <c r="A8" s="105"/>
      <c r="B8" s="40" t="s">
        <v>6</v>
      </c>
      <c r="C8" s="16" t="s">
        <v>5</v>
      </c>
      <c r="D8" s="15">
        <v>18</v>
      </c>
      <c r="E8" s="14">
        <v>0.54</v>
      </c>
      <c r="F8" s="13">
        <v>0.36</v>
      </c>
      <c r="G8" s="13">
        <v>0.36</v>
      </c>
      <c r="H8" s="12">
        <f t="shared" si="0"/>
        <v>19.259999999999998</v>
      </c>
      <c r="I8" s="39">
        <v>24.98</v>
      </c>
      <c r="J8" s="38">
        <f t="shared" si="1"/>
        <v>5.7200000000000024</v>
      </c>
      <c r="K8" s="37">
        <f t="shared" si="2"/>
        <v>0.22898318654923949</v>
      </c>
      <c r="L8" s="36">
        <v>1</v>
      </c>
      <c r="M8" s="35">
        <f t="shared" si="3"/>
        <v>24.98</v>
      </c>
      <c r="N8" s="34">
        <v>26.99</v>
      </c>
      <c r="O8" s="33">
        <f t="shared" si="4"/>
        <v>7.4472026676546801E-2</v>
      </c>
      <c r="P8" s="32">
        <v>27.99</v>
      </c>
      <c r="Q8" s="3">
        <f t="shared" si="5"/>
        <v>0.10753840657377628</v>
      </c>
    </row>
    <row r="9" spans="1:17" ht="17" x14ac:dyDescent="0.25">
      <c r="A9" s="86" t="s">
        <v>4</v>
      </c>
      <c r="B9" s="31" t="s">
        <v>3</v>
      </c>
      <c r="C9" s="1" t="s">
        <v>1</v>
      </c>
      <c r="D9" s="30">
        <v>22.14</v>
      </c>
      <c r="E9" s="29">
        <v>0.72</v>
      </c>
      <c r="F9" s="28">
        <v>0.36</v>
      </c>
      <c r="G9" s="28">
        <v>0.36</v>
      </c>
      <c r="H9" s="27">
        <f t="shared" si="0"/>
        <v>23.58</v>
      </c>
      <c r="I9" s="26">
        <v>33.700000000000003</v>
      </c>
      <c r="J9" s="25">
        <f t="shared" si="1"/>
        <v>10.120000000000005</v>
      </c>
      <c r="K9" s="24">
        <f t="shared" si="2"/>
        <v>0.30029673590504463</v>
      </c>
      <c r="L9" s="23">
        <v>24</v>
      </c>
      <c r="M9" s="22">
        <f t="shared" si="3"/>
        <v>1.4041666666666668</v>
      </c>
      <c r="N9" s="21">
        <v>1.75</v>
      </c>
      <c r="O9" s="20">
        <f t="shared" si="4"/>
        <v>0.19761904761904756</v>
      </c>
      <c r="P9" s="19">
        <v>1.99</v>
      </c>
      <c r="Q9" s="18">
        <f t="shared" si="5"/>
        <v>0.29438860971524283</v>
      </c>
    </row>
    <row r="10" spans="1:17" ht="18" thickBot="1" x14ac:dyDescent="0.3">
      <c r="A10" s="87"/>
      <c r="B10" s="17" t="s">
        <v>2</v>
      </c>
      <c r="C10" s="16" t="s">
        <v>1</v>
      </c>
      <c r="D10" s="15">
        <v>22.14</v>
      </c>
      <c r="E10" s="14">
        <v>0.72</v>
      </c>
      <c r="F10" s="13">
        <v>0.36</v>
      </c>
      <c r="G10" s="13">
        <v>0.36</v>
      </c>
      <c r="H10" s="12">
        <f t="shared" si="0"/>
        <v>23.58</v>
      </c>
      <c r="I10" s="11">
        <v>33.700000000000003</v>
      </c>
      <c r="J10" s="10">
        <f t="shared" si="1"/>
        <v>10.120000000000005</v>
      </c>
      <c r="K10" s="9">
        <f t="shared" si="2"/>
        <v>0.30029673590504463</v>
      </c>
      <c r="L10" s="8">
        <v>24</v>
      </c>
      <c r="M10" s="7">
        <f t="shared" si="3"/>
        <v>1.4041666666666668</v>
      </c>
      <c r="N10" s="6">
        <v>1.75</v>
      </c>
      <c r="O10" s="5">
        <f t="shared" si="4"/>
        <v>0.19761904761904756</v>
      </c>
      <c r="P10" s="4">
        <v>1.99</v>
      </c>
      <c r="Q10" s="3">
        <f t="shared" si="5"/>
        <v>0.29438860971524283</v>
      </c>
    </row>
    <row r="11" spans="1:17" ht="16" thickBot="1" x14ac:dyDescent="0.25"/>
    <row r="12" spans="1:17" ht="13.75" customHeight="1" x14ac:dyDescent="0.2">
      <c r="B12" s="88" t="s">
        <v>29</v>
      </c>
      <c r="C12" s="89"/>
      <c r="D12" s="89"/>
      <c r="E12" s="89"/>
      <c r="F12" s="89"/>
      <c r="G12" s="89"/>
      <c r="H12" s="89"/>
      <c r="I12" s="89"/>
      <c r="J12" s="89"/>
      <c r="K12" s="90"/>
    </row>
    <row r="13" spans="1:17" ht="14.5" customHeight="1" x14ac:dyDescent="0.2">
      <c r="B13" s="91"/>
      <c r="C13" s="92"/>
      <c r="D13" s="92"/>
      <c r="E13" s="92"/>
      <c r="F13" s="92"/>
      <c r="G13" s="92"/>
      <c r="H13" s="92"/>
      <c r="I13" s="92"/>
      <c r="J13" s="92"/>
      <c r="K13" s="93"/>
    </row>
    <row r="14" spans="1:17" ht="14.5" customHeight="1" x14ac:dyDescent="0.2">
      <c r="A14" s="97" t="s">
        <v>0</v>
      </c>
      <c r="B14" s="91"/>
      <c r="C14" s="92"/>
      <c r="D14" s="92"/>
      <c r="E14" s="92"/>
      <c r="F14" s="92"/>
      <c r="G14" s="92"/>
      <c r="H14" s="92"/>
      <c r="I14" s="92"/>
      <c r="J14" s="92"/>
      <c r="K14" s="93"/>
    </row>
    <row r="15" spans="1:17" ht="14.5" customHeight="1" x14ac:dyDescent="0.2">
      <c r="A15" s="97"/>
      <c r="B15" s="91"/>
      <c r="C15" s="92"/>
      <c r="D15" s="92"/>
      <c r="E15" s="92"/>
      <c r="F15" s="92"/>
      <c r="G15" s="92"/>
      <c r="H15" s="92"/>
      <c r="I15" s="92"/>
      <c r="J15" s="92"/>
      <c r="K15" s="93"/>
    </row>
    <row r="16" spans="1:17" ht="14.5" customHeight="1" x14ac:dyDescent="0.2">
      <c r="A16" s="97"/>
      <c r="B16" s="91"/>
      <c r="C16" s="92"/>
      <c r="D16" s="92"/>
      <c r="E16" s="92"/>
      <c r="F16" s="92"/>
      <c r="G16" s="92"/>
      <c r="H16" s="92"/>
      <c r="I16" s="92"/>
      <c r="J16" s="92"/>
      <c r="K16" s="93"/>
    </row>
    <row r="17" spans="1:11" ht="14.5" customHeight="1" x14ac:dyDescent="0.2">
      <c r="A17" s="97"/>
      <c r="B17" s="91"/>
      <c r="C17" s="92"/>
      <c r="D17" s="92"/>
      <c r="E17" s="92"/>
      <c r="F17" s="92"/>
      <c r="G17" s="92"/>
      <c r="H17" s="92"/>
      <c r="I17" s="92"/>
      <c r="J17" s="92"/>
      <c r="K17" s="93"/>
    </row>
    <row r="18" spans="1:11" ht="14.5" customHeight="1" x14ac:dyDescent="0.2">
      <c r="A18" s="97"/>
      <c r="B18" s="91"/>
      <c r="C18" s="92"/>
      <c r="D18" s="92"/>
      <c r="E18" s="92"/>
      <c r="F18" s="92"/>
      <c r="G18" s="92"/>
      <c r="H18" s="92"/>
      <c r="I18" s="92"/>
      <c r="J18" s="92"/>
      <c r="K18" s="93"/>
    </row>
    <row r="19" spans="1:11" ht="14.5" customHeight="1" x14ac:dyDescent="0.2">
      <c r="B19" s="91"/>
      <c r="C19" s="92"/>
      <c r="D19" s="92"/>
      <c r="E19" s="92"/>
      <c r="F19" s="92"/>
      <c r="G19" s="92"/>
      <c r="H19" s="92"/>
      <c r="I19" s="92"/>
      <c r="J19" s="92"/>
      <c r="K19" s="93"/>
    </row>
    <row r="20" spans="1:11" ht="14.5" customHeight="1" x14ac:dyDescent="0.2">
      <c r="B20" s="91"/>
      <c r="C20" s="92"/>
      <c r="D20" s="92"/>
      <c r="E20" s="92"/>
      <c r="F20" s="92"/>
      <c r="G20" s="92"/>
      <c r="H20" s="92"/>
      <c r="I20" s="92"/>
      <c r="J20" s="92"/>
      <c r="K20" s="93"/>
    </row>
    <row r="21" spans="1:11" ht="14.5" customHeight="1" thickBot="1" x14ac:dyDescent="0.25">
      <c r="B21" s="94"/>
      <c r="C21" s="95"/>
      <c r="D21" s="95"/>
      <c r="E21" s="95"/>
      <c r="F21" s="95"/>
      <c r="G21" s="95"/>
      <c r="H21" s="95"/>
      <c r="I21" s="95"/>
      <c r="J21" s="95"/>
      <c r="K21" s="96"/>
    </row>
    <row r="23" spans="1:11" x14ac:dyDescent="0.2">
      <c r="B23" s="1" t="s">
        <v>28</v>
      </c>
    </row>
  </sheetData>
  <mergeCells count="7">
    <mergeCell ref="B12:K21"/>
    <mergeCell ref="A14:A18"/>
    <mergeCell ref="A1:Q1"/>
    <mergeCell ref="A3:Q3"/>
    <mergeCell ref="A4:A5"/>
    <mergeCell ref="A6:A8"/>
    <mergeCell ref="A9:A1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CONNECTICUT - STAR DIST NEW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Sprink</dc:creator>
  <cp:lastModifiedBy>Microsoft Office User</cp:lastModifiedBy>
  <dcterms:created xsi:type="dcterms:W3CDTF">2020-12-11T15:24:52Z</dcterms:created>
  <dcterms:modified xsi:type="dcterms:W3CDTF">2021-01-04T17:10:23Z</dcterms:modified>
</cp:coreProperties>
</file>